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1760" activeTab="0"/>
  </bookViews>
  <sheets>
    <sheet name="Мои данные" sheetId="1" r:id="rId1"/>
  </sheets>
  <definedNames>
    <definedName name="_xlnm.Print_Titles" localSheetId="0">'Мои данные'!$28:$28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&lt;&gt;</author>
    <author>Сергей</author>
    <author>Волченков Сергей</author>
    <author>Алексей</author>
    <author>Alex Sosedko</author>
  </authors>
  <commentList>
    <comment ref="A10" authorId="0">
      <text>
        <r>
          <rPr>
            <sz val="10"/>
            <rFont val="Tahoma"/>
            <family val="2"/>
          </rPr>
          <t xml:space="preserve"> Титул::&lt;Наименование стройки&gt;
</t>
        </r>
      </text>
    </comment>
    <comment ref="A13" authorId="1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15" authorId="0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B18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28" authorId="0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B28" authorId="0">
      <text>
        <r>
          <rPr>
            <sz val="10"/>
            <rFont val="Tahoma"/>
            <family val="2"/>
          </rPr>
          <t xml:space="preserve"> РесСмета:: &lt;Обоснование (код) позиции&gt;
&lt;Наименование (текстовая часть) расценки&gt;
&lt;Ед. измерения по расценке&gt;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8" authorId="0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&lt;Формула расчета физ. объема&gt;</t>
        </r>
      </text>
    </comment>
    <comment ref="A225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J19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L21" authorId="3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L20" authorId="3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G225" authorId="4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H225" authorId="4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225" authorId="4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O28" authorId="5">
      <text>
        <r>
          <rPr>
            <sz val="8"/>
            <rFont val="Tahoma"/>
            <family val="2"/>
          </rPr>
          <t xml:space="preserve"> РесСмета::&lt;ТЗ по позиции всего&gt;
----------
&lt;ТЗМ по позиции всего&gt;</t>
        </r>
      </text>
    </comment>
    <comment ref="O225" authorId="5">
      <text>
        <r>
          <rPr>
            <sz val="8"/>
            <rFont val="Tahoma"/>
            <family val="2"/>
          </rPr>
          <t xml:space="preserve"> Итоги::&lt;Трудозатраты основных рабочих (итоги)&gt;
&lt;Трудозатраты машинистов (итоги)&gt;</t>
        </r>
      </text>
    </comment>
    <comment ref="J28" authorId="3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</t>
        </r>
      </text>
    </comment>
    <comment ref="K28" authorId="3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22" authorId="3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22" authorId="3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M28" authorId="0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8" authorId="6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28" authorId="5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G28" authorId="7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8" authorId="7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8" authorId="7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D28" authorId="8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L225" authorId="5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M225" authorId="5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N225" authorId="5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E28" authorId="7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</t>
        </r>
      </text>
    </comment>
    <comment ref="F28" authorId="7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A247" authorId="5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A249" authorId="5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F23" authorId="7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</commentList>
</comments>
</file>

<file path=xl/sharedStrings.xml><?xml version="1.0" encoding="utf-8"?>
<sst xmlns="http://schemas.openxmlformats.org/spreadsheetml/2006/main" count="853" uniqueCount="408">
  <si>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</si>
  <si>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</si>
  <si>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</si>
  <si>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</si>
  <si>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</si>
  <si>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</si>
  <si>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</si>
  <si>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</si>
  <si>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</si>
  <si>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</si>
  <si>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</si>
  <si>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</si>
  <si>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</si>
  <si>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</si>
  <si>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</si>
  <si>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</si>
  <si>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</si>
  <si>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</si>
  <si>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</si>
  <si>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</si>
  <si>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</si>
  <si>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</si>
  <si>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</si>
  <si>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</si>
  <si>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</si>
  <si>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</si>
  <si>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</si>
  <si>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</si>
  <si>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</si>
  <si>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Основание: </t>
  </si>
  <si>
    <t>Раздел 1. Центральная детская площадка, ул. Старовская, д.7 (центральная площадь)</t>
  </si>
  <si>
    <t xml:space="preserve"> ФЕР13-03-004-26
Окраска поверхностей (дет площадки)
100 м2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</si>
  <si>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39,95
----------
281,27</t>
  </si>
  <si>
    <t>7,51
----------
0,28</t>
  </si>
  <si>
    <t>5
----------
39</t>
  </si>
  <si>
    <t>18,81
----------
10,99</t>
  </si>
  <si>
    <t>3,68
----------
18,81</t>
  </si>
  <si>
    <t>102
----------
420</t>
  </si>
  <si>
    <t>4
----------
1</t>
  </si>
  <si>
    <t/>
  </si>
  <si>
    <t>Накладные расходы от ФОТ(103 руб.)</t>
  </si>
  <si>
    <t>90%*0.9</t>
  </si>
  <si>
    <t>Сметная прибыль от ФОТ(103 руб.)</t>
  </si>
  <si>
    <t>70%*0.85</t>
  </si>
  <si>
    <t>Всего с НР и СП</t>
  </si>
  <si>
    <t xml:space="preserve">
----------
14312,87</t>
  </si>
  <si>
    <t xml:space="preserve">
----------
-37</t>
  </si>
  <si>
    <t xml:space="preserve">
----------
160314,25</t>
  </si>
  <si>
    <t xml:space="preserve">
----------
-417</t>
  </si>
  <si>
    <t xml:space="preserve">
----------
127,72</t>
  </si>
  <si>
    <t xml:space="preserve">
----------
333</t>
  </si>
  <si>
    <t xml:space="preserve">
----------
916,67</t>
  </si>
  <si>
    <t xml:space="preserve">
----------
2393</t>
  </si>
  <si>
    <t xml:space="preserve"> ФЕРр68-25-2
прим. Демонтаж/монтаж карусели (замена подшипника)
стойка</t>
  </si>
  <si>
    <t>81,91
----------
87,03</t>
  </si>
  <si>
    <t>3,86
----------
0,58</t>
  </si>
  <si>
    <t>82
----------
87</t>
  </si>
  <si>
    <t>18,81
----------
7,25</t>
  </si>
  <si>
    <t>5,46
----------
18,81</t>
  </si>
  <si>
    <t>1541
----------
631</t>
  </si>
  <si>
    <t>21
----------
11</t>
  </si>
  <si>
    <t>9,48
----------
0,05</t>
  </si>
  <si>
    <t>Накладные расходы от ФОТ(1552 руб.)</t>
  </si>
  <si>
    <t>Сметная прибыль от ФОТ(1552 руб.)</t>
  </si>
  <si>
    <t xml:space="preserve"> п.лист
Подшиник
шт</t>
  </si>
  <si>
    <t xml:space="preserve">
----------
120,22</t>
  </si>
  <si>
    <t xml:space="preserve">
----------
120</t>
  </si>
  <si>
    <t xml:space="preserve">
----------
850</t>
  </si>
  <si>
    <t xml:space="preserve"> ФЕРр53-7-1
Ремонт горки, замена спуска
100 м</t>
  </si>
  <si>
    <t>0,025
----------
2,5 / 100</t>
  </si>
  <si>
    <t>278,28
----------
475,17</t>
  </si>
  <si>
    <t>11,83
----------
2,09</t>
  </si>
  <si>
    <t>7
----------
12</t>
  </si>
  <si>
    <t>18,81
----------
6,04</t>
  </si>
  <si>
    <t>5,58
----------
18,81</t>
  </si>
  <si>
    <t>131
----------
71</t>
  </si>
  <si>
    <t>2
----------
1</t>
  </si>
  <si>
    <t>Накладные расходы от ФОТ(132 руб.)</t>
  </si>
  <si>
    <t>Сметная прибыль от ФОТ(132 руб.)</t>
  </si>
  <si>
    <t xml:space="preserve"> ФССЦ-08.3.05.05-0053
Сталь листовая оцинкованная толщиной листа: 0,7 мм
т</t>
  </si>
  <si>
    <t>0,01425
----------
5,7*2,5/1000</t>
  </si>
  <si>
    <t xml:space="preserve">
----------
11200</t>
  </si>
  <si>
    <t xml:space="preserve">
----------
160</t>
  </si>
  <si>
    <t xml:space="preserve">
----------
56623,88</t>
  </si>
  <si>
    <t xml:space="preserve">
----------
807</t>
  </si>
  <si>
    <t xml:space="preserve"> ФЕРр53-7-1
Ремонт горки, замена досок
100 м</t>
  </si>
  <si>
    <t>8
----------
15</t>
  </si>
  <si>
    <t>157
----------
86</t>
  </si>
  <si>
    <t>0,96
----------
0,01</t>
  </si>
  <si>
    <t>Накладные расходы от ФОТ(158 руб.)</t>
  </si>
  <si>
    <t>Сметная прибыль от ФОТ(158 руб.)</t>
  </si>
  <si>
    <t xml:space="preserve"> ФЕР10-01-059-01
Установка урн
100 шт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</si>
  <si>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693,11
----------
1633,36</t>
  </si>
  <si>
    <t>270,48
----------
65,01</t>
  </si>
  <si>
    <t>7
----------
16</t>
  </si>
  <si>
    <t>3
----------
1</t>
  </si>
  <si>
    <t>18,81
----------
5,22</t>
  </si>
  <si>
    <t>6,48
----------
18,81</t>
  </si>
  <si>
    <t>130
----------
85</t>
  </si>
  <si>
    <t>18
----------
12</t>
  </si>
  <si>
    <t>0,86
----------
0,05</t>
  </si>
  <si>
    <t>Накладные расходы от ФОТ(142 руб.)</t>
  </si>
  <si>
    <t>118%*0.9</t>
  </si>
  <si>
    <t>Сметная прибыль от ФОТ(142 руб.)</t>
  </si>
  <si>
    <t>63%*0.85</t>
  </si>
  <si>
    <t xml:space="preserve"> п.лист
Урна металлическая
шт</t>
  </si>
  <si>
    <t xml:space="preserve">
----------
150,67</t>
  </si>
  <si>
    <t xml:space="preserve">
----------
151</t>
  </si>
  <si>
    <t xml:space="preserve">
----------
1083,33</t>
  </si>
  <si>
    <t xml:space="preserve">
----------
1083</t>
  </si>
  <si>
    <t>Раздел 2. Детская площадка, ул.Старовская д.2</t>
  </si>
  <si>
    <t xml:space="preserve"> ФЕРр68-25-2
прим. Ремонт балансира (замена амортизатора)
шт</t>
  </si>
  <si>
    <t xml:space="preserve"> п.лист
Амортизатор для балансировочной платформы
шт</t>
  </si>
  <si>
    <t xml:space="preserve">
----------
56,58</t>
  </si>
  <si>
    <t xml:space="preserve">
----------
57</t>
  </si>
  <si>
    <t xml:space="preserve">
----------
400</t>
  </si>
  <si>
    <t xml:space="preserve"> ФЕР06-01-001-01
Устройство бетонной подготовки. прим Устройсто бетонного основания малой горки (комплекс)
100 м3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</si>
  <si>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0,000756
----------
0,0756 / 100</t>
  </si>
  <si>
    <t>1614,6
----------
905,49</t>
  </si>
  <si>
    <t>1984,68
----------
305,64</t>
  </si>
  <si>
    <t>11,96
----------
18,81</t>
  </si>
  <si>
    <t>23
----------
3</t>
  </si>
  <si>
    <t>18
----------
4</t>
  </si>
  <si>
    <t>0,16
----------
0,02</t>
  </si>
  <si>
    <t>Накладные расходы от ФОТ(27 руб.)</t>
  </si>
  <si>
    <t>105%*0.9</t>
  </si>
  <si>
    <t>Сметная прибыль от ФОТ(27 руб.)</t>
  </si>
  <si>
    <t>65%*0.85</t>
  </si>
  <si>
    <t xml:space="preserve"> ФССЦ-04.1.02.05-0006
Бетон тяжелый, класс: В15 (М200)
м3</t>
  </si>
  <si>
    <t xml:space="preserve">
----------
592,76</t>
  </si>
  <si>
    <t xml:space="preserve">
----------
46</t>
  </si>
  <si>
    <t xml:space="preserve">
----------
3934,02</t>
  </si>
  <si>
    <t xml:space="preserve">
----------
303</t>
  </si>
  <si>
    <t xml:space="preserve"> ФЕРр68-24-1
Замена отдельных участков металлического ограждения из труб диаметром: до 25 мм
м</t>
  </si>
  <si>
    <t>2,85
----------
5,37</t>
  </si>
  <si>
    <t>66
----------
123</t>
  </si>
  <si>
    <t>18,81
----------
7,36</t>
  </si>
  <si>
    <t>4,84
----------
18,81</t>
  </si>
  <si>
    <t>1233
----------
909</t>
  </si>
  <si>
    <t>Накладные расходы от ФОТ(1233 руб.)</t>
  </si>
  <si>
    <t>Сметная прибыль от ФОТ(1233 руб.)</t>
  </si>
  <si>
    <t xml:space="preserve"> ФССЦ-23.3.06.05-0003
Трубы стальные сварные водогазопроводные с резьбой черные обыкновенные (неоцинкованные)
м</t>
  </si>
  <si>
    <t xml:space="preserve">
----------
19,4</t>
  </si>
  <si>
    <t xml:space="preserve">
----------
446</t>
  </si>
  <si>
    <t xml:space="preserve">
----------
90,55</t>
  </si>
  <si>
    <t xml:space="preserve">
----------
2083</t>
  </si>
  <si>
    <t xml:space="preserve"> ФЕРр57-4-1
прим. Замена нарушение целостности деревянного основания песочницы
100 м2</t>
  </si>
  <si>
    <t>0,098
----------
9,8 / 100</t>
  </si>
  <si>
    <t>1032,13
----------
287,47</t>
  </si>
  <si>
    <t>27,84
----------
5,21</t>
  </si>
  <si>
    <t>101
----------
28</t>
  </si>
  <si>
    <t>18,81
----------
4,56</t>
  </si>
  <si>
    <t>6,38
----------
18,81</t>
  </si>
  <si>
    <t>1903
----------
128</t>
  </si>
  <si>
    <t>17
----------
10</t>
  </si>
  <si>
    <t>11,86
----------
0,04</t>
  </si>
  <si>
    <t>Накладные расходы от ФОТ(1913 руб.)</t>
  </si>
  <si>
    <t>Сметная прибыль от ФОТ(1913 руб.)</t>
  </si>
  <si>
    <t xml:space="preserve"> ФССЦ-11.1.03.06-0074
Доски обрезные хвойных пород длиной: 2-3,75 м, шириной 75-150 мм, толщиной 32-40 мм, II сорта
м3</t>
  </si>
  <si>
    <t xml:space="preserve">
----------
1233</t>
  </si>
  <si>
    <t xml:space="preserve">
----------
23</t>
  </si>
  <si>
    <t xml:space="preserve">
----------
7248,43</t>
  </si>
  <si>
    <t xml:space="preserve">
----------
135</t>
  </si>
  <si>
    <t>Раздел 3. ул. Новосеменковская д.12-14</t>
  </si>
  <si>
    <t xml:space="preserve"> ФЕРр68-1-2
Демонтаж качелей -лодочка
шт</t>
  </si>
  <si>
    <t>1,97
----------
0,35</t>
  </si>
  <si>
    <t>18,81
----------
1</t>
  </si>
  <si>
    <t>5,59
----------
18,81</t>
  </si>
  <si>
    <t>11
----------
7</t>
  </si>
  <si>
    <t>5
----------
0,03</t>
  </si>
  <si>
    <t>Накладные расходы от ФОТ(735 руб.)</t>
  </si>
  <si>
    <t>Сметная прибыль от ФОТ(735 руб.)</t>
  </si>
  <si>
    <t>Раздел 4. ул. Новосеменковская, д.11</t>
  </si>
  <si>
    <t xml:space="preserve"> ФЕРр68-23-1
Ремонт качелей двухсекционных (сварка крепления качели-ремонт одной секции)
м2</t>
  </si>
  <si>
    <t>16,24
----------
2,15</t>
  </si>
  <si>
    <t>115
----------
15</t>
  </si>
  <si>
    <t>18,81
----------
7,35</t>
  </si>
  <si>
    <t>2157
----------
111</t>
  </si>
  <si>
    <t>Накладные расходы от ФОТ(2157 руб.)</t>
  </si>
  <si>
    <t>Сметная прибыль от ФОТ(2157 руб.)</t>
  </si>
  <si>
    <t>Раздел 5. ул. Старовская, д.24</t>
  </si>
  <si>
    <t xml:space="preserve"> ФЕР13-03-004-26
Окраска металлических поверхностей (ракета, ограждение горка)
100 м2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</si>
  <si>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4
----------
28</t>
  </si>
  <si>
    <t>75
----------
309</t>
  </si>
  <si>
    <t>Накладные расходы от ФОТ(76 руб.)</t>
  </si>
  <si>
    <t>Сметная прибыль от ФОТ(76 руб.)</t>
  </si>
  <si>
    <t xml:space="preserve">
----------
-27</t>
  </si>
  <si>
    <t xml:space="preserve">
----------
-305</t>
  </si>
  <si>
    <t xml:space="preserve">
----------
243</t>
  </si>
  <si>
    <t xml:space="preserve">
----------
1742</t>
  </si>
  <si>
    <t xml:space="preserve"> ФЕРр62-21-1
Простая окраска ранее окрашенных деревянных поверхностей (горка комплекс)
100 м2</t>
  </si>
  <si>
    <t>0,052
----------
5,2 / 100</t>
  </si>
  <si>
    <t>132,28
----------
0,18</t>
  </si>
  <si>
    <t>6,74
----------
1,16</t>
  </si>
  <si>
    <t>18,81
----------
7,44</t>
  </si>
  <si>
    <t>5,54
----------
18,81</t>
  </si>
  <si>
    <t>0,78
----------
0,01</t>
  </si>
  <si>
    <t>Накладные расходы от ФОТ(130 руб.)</t>
  </si>
  <si>
    <t>Сметная прибыль от ФОТ(130 руб.)</t>
  </si>
  <si>
    <t xml:space="preserve">
----------
89</t>
  </si>
  <si>
    <t xml:space="preserve">
----------
642</t>
  </si>
  <si>
    <t xml:space="preserve"> ФЕРр53-5-2
Ремонт горки
100 м</t>
  </si>
  <si>
    <t>0,03
----------
3 / 100</t>
  </si>
  <si>
    <t>3569,81
----------
4472,57</t>
  </si>
  <si>
    <t>59,14
----------
10,44</t>
  </si>
  <si>
    <t>107
----------
134</t>
  </si>
  <si>
    <t>18,81
----------
5,21</t>
  </si>
  <si>
    <t>2014
----------
699</t>
  </si>
  <si>
    <t>10
----------
6</t>
  </si>
  <si>
    <t>12,56
----------
0,03</t>
  </si>
  <si>
    <t>Накладные расходы от ФОТ(2020 руб.)</t>
  </si>
  <si>
    <t>Сметная прибыль от ФОТ(2020 руб.)</t>
  </si>
  <si>
    <t>Раздел 6. ул. Новосеменковская, д.19-25</t>
  </si>
  <si>
    <t xml:space="preserve"> ФЕР13-03-004-26
Окраска металлических поверхностей (детскиая площадка)
100 м2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</si>
  <si>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8
----------
56</t>
  </si>
  <si>
    <t>150
----------
618</t>
  </si>
  <si>
    <t>6
----------
1</t>
  </si>
  <si>
    <t>0,88
----------
0,01</t>
  </si>
  <si>
    <t>Накладные расходы от ФОТ(151 руб.)</t>
  </si>
  <si>
    <t>Сметная прибыль от ФОТ(151 руб.)</t>
  </si>
  <si>
    <t xml:space="preserve">
----------
-54</t>
  </si>
  <si>
    <t xml:space="preserve">
----------
-609</t>
  </si>
  <si>
    <t xml:space="preserve">
----------
485</t>
  </si>
  <si>
    <t xml:space="preserve">
----------
3483</t>
  </si>
  <si>
    <t xml:space="preserve"> ФЕРр53-7-1
Замена доски на лавочке
100 м</t>
  </si>
  <si>
    <t>17
----------
28</t>
  </si>
  <si>
    <t>314
----------
172</t>
  </si>
  <si>
    <t>4
----------
2</t>
  </si>
  <si>
    <t>1,91
----------
0,01</t>
  </si>
  <si>
    <t>Накладные расходы от ФОТ(316 руб.)</t>
  </si>
  <si>
    <t>Сметная прибыль от ФОТ(316 руб.)</t>
  </si>
  <si>
    <t xml:space="preserve"> ФЕРр53-7-1
Замена сидений на лесенке (гусеница)
100 м</t>
  </si>
  <si>
    <t>7
----------
13</t>
  </si>
  <si>
    <t>136
----------
74</t>
  </si>
  <si>
    <t>Накладные расходы от ФОТ(137 руб.)</t>
  </si>
  <si>
    <t>Сметная прибыль от ФОТ(137 руб.)</t>
  </si>
  <si>
    <t xml:space="preserve"> ФЕРр53-7-1
Замена сидений (песочница)
100 м</t>
  </si>
  <si>
    <t xml:space="preserve"> ФЕР34-02-065-02
Подвес каната
шт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</si>
  <si>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8,97
----------
65,48</t>
  </si>
  <si>
    <t>9
----------
65</t>
  </si>
  <si>
    <t>18,81
----------
3,77</t>
  </si>
  <si>
    <t>1
----------
18,81</t>
  </si>
  <si>
    <t>169
----------
247</t>
  </si>
  <si>
    <t>Накладные расходы от ФОТ(169 руб.)</t>
  </si>
  <si>
    <t>100%*0.9</t>
  </si>
  <si>
    <t>Сметная прибыль от ФОТ(169 руб.)</t>
  </si>
  <si>
    <t xml:space="preserve"> п.лист
Канат для детских игровых комплексов
10 м</t>
  </si>
  <si>
    <t xml:space="preserve">
----------
886,65</t>
  </si>
  <si>
    <t xml:space="preserve">
----------
266</t>
  </si>
  <si>
    <t xml:space="preserve">
----------
6375</t>
  </si>
  <si>
    <t xml:space="preserve">
----------
1913</t>
  </si>
  <si>
    <t>Раздел 7. ул. Старовская, д.25-27</t>
  </si>
  <si>
    <t xml:space="preserve"> ФЕР13-03-004-26
Окраска металлических поверхностей ( карусель)
100 м2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</si>
  <si>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0,0311
----------
3,11 / 100</t>
  </si>
  <si>
    <t>1
----------
9</t>
  </si>
  <si>
    <t>23
----------
96</t>
  </si>
  <si>
    <t>Накладные расходы от ФОТ(23 руб.)</t>
  </si>
  <si>
    <t>Сметная прибыль от ФОТ(23 руб.)</t>
  </si>
  <si>
    <t xml:space="preserve">
----------
-9</t>
  </si>
  <si>
    <t xml:space="preserve">
----------
-96</t>
  </si>
  <si>
    <t xml:space="preserve">
----------
77</t>
  </si>
  <si>
    <t xml:space="preserve">
----------
550</t>
  </si>
  <si>
    <t>228
----------
430</t>
  </si>
  <si>
    <t>4289
----------
3162</t>
  </si>
  <si>
    <t>Накладные расходы от ФОТ(4289 руб.)</t>
  </si>
  <si>
    <t>Сметная прибыль от ФОТ(4289 руб.)</t>
  </si>
  <si>
    <t xml:space="preserve">
----------
1552</t>
  </si>
  <si>
    <t xml:space="preserve">
----------
7244</t>
  </si>
  <si>
    <t>Раздел 8. ул. Старовская, д.15-17</t>
  </si>
  <si>
    <t>164
----------
174</t>
  </si>
  <si>
    <t>8
----------
1</t>
  </si>
  <si>
    <t>3081
----------
1263</t>
  </si>
  <si>
    <t>42
----------
22</t>
  </si>
  <si>
    <t>18,96
----------
0,1</t>
  </si>
  <si>
    <t>Накладные расходы от ФОТ(3103 руб.)</t>
  </si>
  <si>
    <t>Сметная прибыль от ФОТ(3103 руб.)</t>
  </si>
  <si>
    <t xml:space="preserve">
----------
113</t>
  </si>
  <si>
    <t xml:space="preserve">
----------
800</t>
  </si>
  <si>
    <t>0,036
----------
3,6 / 100</t>
  </si>
  <si>
    <t>37
----------
11</t>
  </si>
  <si>
    <t>699
----------
48</t>
  </si>
  <si>
    <t>6
----------
4</t>
  </si>
  <si>
    <t>4,36
----------
0,01</t>
  </si>
  <si>
    <t>Накладные расходы от ФОТ(703 руб.)</t>
  </si>
  <si>
    <t>Сметная прибыль от ФОТ(703 руб.)</t>
  </si>
  <si>
    <t xml:space="preserve">
----------
8</t>
  </si>
  <si>
    <t xml:space="preserve">
----------
49</t>
  </si>
  <si>
    <t>Раздел 9. Ул. Старовская, д.18</t>
  </si>
  <si>
    <t>29
----------
54</t>
  </si>
  <si>
    <t>536
----------
396</t>
  </si>
  <si>
    <t>Накладные расходы от ФОТ(536 руб.)</t>
  </si>
  <si>
    <t>Сметная прибыль от ФОТ(536 руб.)</t>
  </si>
  <si>
    <t xml:space="preserve">
----------
194</t>
  </si>
  <si>
    <t xml:space="preserve">
----------
906</t>
  </si>
  <si>
    <t>Раздел 10. Ул.Старовская, д.14</t>
  </si>
  <si>
    <t xml:space="preserve"> ФЕР13-03-004-26
Окраска поверхностей (детской площадки целиком)
100 м2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</si>
  <si>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7
----------
51</t>
  </si>
  <si>
    <t>135
----------
557</t>
  </si>
  <si>
    <t>5
----------
1</t>
  </si>
  <si>
    <t>0,79
----------
0,01</t>
  </si>
  <si>
    <t>Накладные расходы от ФОТ(136 руб.)</t>
  </si>
  <si>
    <t>Сметная прибыль от ФОТ(136 руб.)</t>
  </si>
  <si>
    <t xml:space="preserve">
----------
-49</t>
  </si>
  <si>
    <t xml:space="preserve">
----------
-545</t>
  </si>
  <si>
    <t xml:space="preserve">
----------
434</t>
  </si>
  <si>
    <t xml:space="preserve">
----------
3117</t>
  </si>
  <si>
    <t>27
----------
196</t>
  </si>
  <si>
    <t>506
----------
741</t>
  </si>
  <si>
    <t>Накладные расходы от ФОТ(506 руб.)</t>
  </si>
  <si>
    <t>Сметная прибыль от ФОТ(506 руб.)</t>
  </si>
  <si>
    <t xml:space="preserve"> ФЕРр53-7-1
Ремонт горки (большой и малой), замена спуска
100 м</t>
  </si>
  <si>
    <t>0,05
----------
5 / 100</t>
  </si>
  <si>
    <t>14
----------
23</t>
  </si>
  <si>
    <t>262
----------
144</t>
  </si>
  <si>
    <t>3
----------
2</t>
  </si>
  <si>
    <t>1,59
----------
0,01</t>
  </si>
  <si>
    <t>Накладные расходы от ФОТ(264 руб.)</t>
  </si>
  <si>
    <t>Сметная прибыль от ФОТ(264 руб.)</t>
  </si>
  <si>
    <t xml:space="preserve"> ФЕРр68-23-2
Ремонт металлических ограждений: средний
м2</t>
  </si>
  <si>
    <t>85,14
----------
3,22</t>
  </si>
  <si>
    <t>1022
----------
38</t>
  </si>
  <si>
    <t>19218
----------
284</t>
  </si>
  <si>
    <t>Накладные расходы от ФОТ(19218 руб.)</t>
  </si>
  <si>
    <t>Сметная прибыль от ФОТ(19218 руб.)</t>
  </si>
  <si>
    <t xml:space="preserve">
----------
388</t>
  </si>
  <si>
    <t xml:space="preserve">
----------
1811</t>
  </si>
  <si>
    <t>Раздел 11. Ул.Новосеменковская,д.5</t>
  </si>
  <si>
    <t>Раздел 12. ул. Старовская, д.6</t>
  </si>
  <si>
    <t xml:space="preserve"> ФЕРр53-7-1
Замена доски лавочки
100 м</t>
  </si>
  <si>
    <t>11
----------
20</t>
  </si>
  <si>
    <t>209
----------
115</t>
  </si>
  <si>
    <t>1,27
----------
0,01</t>
  </si>
  <si>
    <t>Накладные расходы от ФОТ(211 руб.)</t>
  </si>
  <si>
    <t>Сметная прибыль от ФОТ(211 руб.)</t>
  </si>
  <si>
    <t>Раздел 13. ул. Старовская д.26</t>
  </si>
  <si>
    <t xml:space="preserve"> ФЕР10-01-059-01
Демонтаж скамеек
100 шт
(МДС38 п.3.3.1. Демонтаж (разборка) сборных деревянных конструкций ОЗП=0,8; ЭМ=0,8 к расх.; ЗПМ=0,8; МАТ=0 к расх.; ТЗ=0,8; ТЗМ=0,8)</t>
  </si>
  <si>
    <t>173,1
----------
41,61</t>
  </si>
  <si>
    <t>11
----------
8</t>
  </si>
  <si>
    <t>0,6
----------
0,03</t>
  </si>
  <si>
    <t>Накладные расходы от ФОТ(99 руб.)</t>
  </si>
  <si>
    <t>Сметная прибыль от ФОТ(99 руб.)</t>
  </si>
  <si>
    <t xml:space="preserve"> ФЕР10-01-059-01
Установка лавочек
100 шт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</si>
  <si>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 xml:space="preserve"> п.лист
Лавочка
шт.</t>
  </si>
  <si>
    <t xml:space="preserve">
----------
185,44</t>
  </si>
  <si>
    <t xml:space="preserve">
----------
185</t>
  </si>
  <si>
    <t xml:space="preserve">
----------
1333,33</t>
  </si>
  <si>
    <t xml:space="preserve">
----------
1333</t>
  </si>
  <si>
    <t>Раздел 14. Ул. Старовская, д.1-3-5-7</t>
  </si>
  <si>
    <t xml:space="preserve"> ФЕРр68-27-2
Замена (доски) бокового элемента на горке
100 м2</t>
  </si>
  <si>
    <t>0,18
----------
18 / 100</t>
  </si>
  <si>
    <t>931,39
----------
1514,58</t>
  </si>
  <si>
    <t>6,57
----------
1,16</t>
  </si>
  <si>
    <t>168
----------
272</t>
  </si>
  <si>
    <t>18,81
----------
4,62</t>
  </si>
  <si>
    <t>3154
----------
1259</t>
  </si>
  <si>
    <t>7
----------
4</t>
  </si>
  <si>
    <t>19,4
----------
0,02</t>
  </si>
  <si>
    <t>Накладные расходы от ФОТ(3158 руб.)</t>
  </si>
  <si>
    <t>Сметная прибыль от ФОТ(3158 руб.)</t>
  </si>
  <si>
    <t xml:space="preserve"> ФЕРр53-7-1
Замена доски карусели
100 м</t>
  </si>
  <si>
    <t>Итого прямые затраты по смете</t>
  </si>
  <si>
    <t>2647
8317</t>
  </si>
  <si>
    <t>241
9</t>
  </si>
  <si>
    <t>49743
50325</t>
  </si>
  <si>
    <t>1209
172</t>
  </si>
  <si>
    <t>304,36
0,76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</si>
  <si>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</si>
  <si>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</si>
  <si>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</si>
  <si>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</si>
  <si>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</si>
  <si>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</si>
  <si>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</si>
  <si>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>ВСЕГО по смете</t>
  </si>
  <si>
    <t xml:space="preserve">    Защита строительных конструкций и оборудования от коррозии</t>
  </si>
  <si>
    <t>2,85
0,02</t>
  </si>
  <si>
    <t xml:space="preserve">    Благоустройство (ремонтно-строительные)</t>
  </si>
  <si>
    <t>252,16
0,38</t>
  </si>
  <si>
    <t xml:space="preserve">    Стены (ремонтно-строительные)</t>
  </si>
  <si>
    <t>25,01
0,1</t>
  </si>
  <si>
    <t xml:space="preserve">    Деревянные конструкции</t>
  </si>
  <si>
    <t>3,18
0,18</t>
  </si>
  <si>
    <t xml:space="preserve">    Бетонные и железобетонные монолитные конструкции в промышленном строительстве</t>
  </si>
  <si>
    <t>0,16
0,02</t>
  </si>
  <si>
    <t xml:space="preserve">    Полы (ремонтно-строительные)</t>
  </si>
  <si>
    <t>16,22
0,05</t>
  </si>
  <si>
    <t xml:space="preserve">    Малярные работы (ремонтно-строительные)</t>
  </si>
  <si>
    <t>0,78
0,01</t>
  </si>
  <si>
    <t xml:space="preserve">    Прокладка и монтаж сетей связи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</si>
  <si>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</si>
  <si>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</si>
  <si>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</si>
  <si>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4 квартал 2019</t>
  </si>
  <si>
    <t>УТВЕРЖДАЮ:</t>
  </si>
  <si>
    <t>глава администрации поселка Вольгинский</t>
  </si>
  <si>
    <t>___________________  С.В.Гуляев</t>
  </si>
  <si>
    <t>"______ " _______________2020 г.</t>
  </si>
  <si>
    <t xml:space="preserve"> п.лист
Hammerite "или эквивалент" антикоррозийные, атмосферостойкие, быстросохнущие, влагостойкие, водостойкие, износостойкие, устойчивые к маслам алкидные покрытия
кг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</si>
  <si>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 xml:space="preserve"> п.лист
Hammerite антикоррозийные, атмосферостойкие, быстросохнущие, влагостойкие, водостойкие, износостойкие, устойчивые к маслам алкидные покрытия "или эквивалент"
кг</t>
  </si>
  <si>
    <t>Приложение № 3</t>
  </si>
  <si>
    <t xml:space="preserve">к Информационной карте </t>
  </si>
  <si>
    <t>электронного аукциона</t>
  </si>
  <si>
    <t xml:space="preserve">на Выполнение работ по обустройству детских площадок на территории поселка Вольгинский
</t>
  </si>
  <si>
    <t>Владимирская область, Петушинский район, п. Вольгинский</t>
  </si>
  <si>
    <t>Проверил руководитель контрактной службы : ______________ /И.Г. Киселев/</t>
  </si>
  <si>
    <t>Составил: _____________________ /                                  /</t>
  </si>
  <si>
    <t xml:space="preserve"> ФССЦ-14.4.04.08-0003
Эмаль ПФ-115 
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</si>
  <si>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 xml:space="preserve"> ФССЦ-14.4.04.08-0003
Эмаль ПФ-115 
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</si>
</sst>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63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53" applyFont="1">
      <alignment horizontal="righ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12" fillId="0" borderId="1" xfId="76" applyFont="1">
      <alignment horizontal="center"/>
      <protection/>
    </xf>
    <xf numFmtId="0" fontId="12" fillId="0" borderId="0" xfId="0" applyFont="1" applyAlignment="1">
      <alignment/>
    </xf>
    <xf numFmtId="0" fontId="7" fillId="0" borderId="0" xfId="63" applyFont="1" applyBorder="1">
      <alignment horizontal="center"/>
    </xf>
    <xf numFmtId="49" fontId="12" fillId="0" borderId="1" xfId="76" applyNumberFormat="1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left" vertical="top" wrapText="1"/>
      <protection/>
    </xf>
    <xf numFmtId="0" fontId="12" fillId="0" borderId="1" xfId="76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right" vertical="top" wrapText="1"/>
      <protection/>
    </xf>
    <xf numFmtId="49" fontId="17" fillId="0" borderId="1" xfId="76" applyNumberFormat="1" applyFont="1" applyBorder="1" applyAlignment="1">
      <alignment horizontal="center" vertical="top"/>
      <protection/>
    </xf>
    <xf numFmtId="0" fontId="17" fillId="0" borderId="1" xfId="76" applyFont="1" applyBorder="1" applyAlignment="1">
      <alignment horizontal="left" vertical="top"/>
      <protection/>
    </xf>
    <xf numFmtId="0" fontId="17" fillId="0" borderId="1" xfId="76" applyFont="1" applyBorder="1" applyAlignment="1">
      <alignment horizontal="center" vertical="top"/>
      <protection/>
    </xf>
    <xf numFmtId="0" fontId="17" fillId="0" borderId="1" xfId="76" applyFont="1" applyBorder="1" applyAlignment="1">
      <alignment horizontal="right" vertical="top"/>
      <protection/>
    </xf>
    <xf numFmtId="9" fontId="17" fillId="0" borderId="1" xfId="76" applyNumberFormat="1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center" vertical="top" wrapText="1"/>
      <protection/>
    </xf>
    <xf numFmtId="0" fontId="8" fillId="0" borderId="1" xfId="53" applyFont="1" applyBorder="1">
      <alignment horizontal="right" vertical="top" wrapText="1"/>
      <protection/>
    </xf>
    <xf numFmtId="0" fontId="18" fillId="0" borderId="1" xfId="53" applyFont="1" applyBorder="1">
      <alignment horizontal="right" vertical="top" wrapText="1"/>
      <protection/>
    </xf>
    <xf numFmtId="49" fontId="13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2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12" fillId="0" borderId="0" xfId="84" applyFont="1">
      <alignment horizontal="left" vertical="top"/>
      <protection/>
    </xf>
    <xf numFmtId="0" fontId="12" fillId="0" borderId="0" xfId="85" applyFont="1">
      <alignment horizontal="left" vertical="top"/>
      <protection/>
    </xf>
    <xf numFmtId="0" fontId="19" fillId="0" borderId="0" xfId="0" applyFont="1" applyAlignment="1">
      <alignment horizontal="right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8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49" fontId="15" fillId="0" borderId="1" xfId="76" applyNumberFormat="1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8" fillId="0" borderId="11" xfId="81" applyFont="1" applyBorder="1" applyAlignment="1">
      <alignment horizont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58" applyFont="1" applyAlignment="1">
      <alignment horizontal="right"/>
      <protection/>
    </xf>
    <xf numFmtId="0" fontId="8" fillId="0" borderId="0" xfId="81" applyFont="1" applyBorder="1" applyAlignment="1">
      <alignment horizontal="left"/>
      <protection/>
    </xf>
    <xf numFmtId="0" fontId="8" fillId="0" borderId="0" xfId="59" applyFont="1" applyAlignment="1">
      <alignment horizontal="right"/>
      <protection/>
    </xf>
    <xf numFmtId="0" fontId="10" fillId="0" borderId="0" xfId="0" applyFont="1" applyAlignment="1">
      <alignment horizontal="center" vertical="top" wrapText="1"/>
    </xf>
    <xf numFmtId="0" fontId="8" fillId="0" borderId="1" xfId="69" applyFont="1" applyBorder="1" applyAlignment="1">
      <alignment horizontal="center" vertical="center" wrapText="1"/>
      <protection/>
    </xf>
    <xf numFmtId="0" fontId="9" fillId="0" borderId="0" xfId="81" applyFont="1" applyBorder="1" applyAlignment="1">
      <alignment horizontal="center" vertical="center"/>
      <protection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0"/>
  <sheetViews>
    <sheetView showGridLines="0" tabSelected="1" zoomScale="90" zoomScaleNormal="90" zoomScaleSheetLayoutView="100" zoomScalePageLayoutView="0" workbookViewId="0" topLeftCell="A1">
      <selection activeCell="C178" sqref="C178"/>
    </sheetView>
  </sheetViews>
  <sheetFormatPr defaultColWidth="9.00390625" defaultRowHeight="12.75" outlineLevelRow="1"/>
  <cols>
    <col min="1" max="1" width="8.625" style="5" customWidth="1"/>
    <col min="2" max="2" width="34.375" style="5" customWidth="1"/>
    <col min="3" max="3" width="11.875" style="5" customWidth="1"/>
    <col min="4" max="5" width="12.125" style="5" customWidth="1"/>
    <col min="6" max="6" width="9.75390625" style="5" customWidth="1"/>
    <col min="7" max="8" width="12.125" style="5" customWidth="1"/>
    <col min="9" max="9" width="9.75390625" style="5" customWidth="1"/>
    <col min="10" max="13" width="12.125" style="5" customWidth="1"/>
    <col min="14" max="14" width="9.75390625" style="5" customWidth="1"/>
    <col min="15" max="15" width="14.75390625" style="5" customWidth="1"/>
    <col min="16" max="16384" width="9.125" style="5" customWidth="1"/>
  </cols>
  <sheetData>
    <row r="1" spans="13:15" ht="15.75">
      <c r="M1" s="44" t="s">
        <v>399</v>
      </c>
      <c r="N1" s="44"/>
      <c r="O1" s="44"/>
    </row>
    <row r="2" spans="13:15" ht="15.75">
      <c r="M2" s="44" t="s">
        <v>400</v>
      </c>
      <c r="N2" s="44"/>
      <c r="O2" s="44"/>
    </row>
    <row r="3" spans="13:15" ht="15" customHeight="1">
      <c r="M3" s="44" t="s">
        <v>401</v>
      </c>
      <c r="N3" s="44"/>
      <c r="O3" s="44"/>
    </row>
    <row r="4" spans="1:15" s="19" customFormat="1" ht="23.25" customHeight="1">
      <c r="A4" s="34"/>
      <c r="B4" s="35"/>
      <c r="C4" s="36"/>
      <c r="D4" s="37"/>
      <c r="E4" s="37"/>
      <c r="J4" s="38"/>
      <c r="K4" s="38"/>
      <c r="M4" s="59" t="s">
        <v>393</v>
      </c>
      <c r="N4" s="59"/>
      <c r="O4" s="59"/>
    </row>
    <row r="5" spans="1:15" s="19" customFormat="1" ht="12.75" outlineLevel="1">
      <c r="A5" s="39"/>
      <c r="B5" s="35"/>
      <c r="C5" s="36"/>
      <c r="D5" s="37"/>
      <c r="E5" s="37"/>
      <c r="J5" s="38"/>
      <c r="K5" s="38"/>
      <c r="L5" s="60" t="s">
        <v>394</v>
      </c>
      <c r="M5" s="60"/>
      <c r="N5" s="60"/>
      <c r="O5" s="60"/>
    </row>
    <row r="6" spans="1:15" s="19" customFormat="1" ht="12.75" outlineLevel="1">
      <c r="A6" s="39"/>
      <c r="B6" s="35"/>
      <c r="C6" s="36"/>
      <c r="D6" s="37"/>
      <c r="E6" s="37"/>
      <c r="J6" s="38"/>
      <c r="K6" s="38"/>
      <c r="M6" s="40"/>
      <c r="N6" s="38"/>
      <c r="O6" s="38"/>
    </row>
    <row r="7" spans="1:15" s="19" customFormat="1" ht="12.75" outlineLevel="1">
      <c r="A7" s="39"/>
      <c r="B7" s="35"/>
      <c r="C7" s="36"/>
      <c r="D7" s="37"/>
      <c r="E7" s="37"/>
      <c r="K7" s="38"/>
      <c r="M7" s="60" t="s">
        <v>395</v>
      </c>
      <c r="N7" s="60"/>
      <c r="O7" s="60"/>
    </row>
    <row r="8" spans="1:15" s="19" customFormat="1" ht="12.75" outlineLevel="1">
      <c r="A8" s="41"/>
      <c r="B8" s="35"/>
      <c r="C8" s="36"/>
      <c r="D8" s="37"/>
      <c r="E8" s="37"/>
      <c r="J8" s="38"/>
      <c r="K8" s="38"/>
      <c r="M8" s="61" t="s">
        <v>396</v>
      </c>
      <c r="N8" s="61"/>
      <c r="O8" s="61"/>
    </row>
    <row r="9" ht="12"/>
    <row r="10" spans="1:15" ht="12" customHeight="1">
      <c r="A10" s="51" t="s">
        <v>403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4" ht="12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.75">
      <c r="A13" s="58" t="s">
        <v>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2">
      <c r="A14" s="56" t="s">
        <v>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5" ht="27.75" customHeight="1">
      <c r="A15" s="51" t="s">
        <v>402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4" ht="12">
      <c r="A16" s="62" t="s">
        <v>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0" ht="12">
      <c r="A17" s="4"/>
      <c r="B17" s="3"/>
      <c r="C17" s="2"/>
      <c r="D17" s="6"/>
      <c r="E17" s="6"/>
      <c r="F17" s="6"/>
      <c r="G17" s="6"/>
      <c r="H17" s="6"/>
      <c r="I17" s="6"/>
      <c r="J17" s="17"/>
    </row>
    <row r="18" spans="1:13" ht="12">
      <c r="A18" s="1"/>
      <c r="B18" s="54" t="s">
        <v>29</v>
      </c>
      <c r="C18" s="54"/>
      <c r="D18" s="54"/>
      <c r="E18" s="54"/>
      <c r="F18" s="54"/>
      <c r="G18" s="54"/>
      <c r="H18" s="54"/>
      <c r="I18" s="54"/>
      <c r="J18" s="7"/>
      <c r="K18" s="17" t="s">
        <v>27</v>
      </c>
      <c r="M18" s="17" t="s">
        <v>28</v>
      </c>
    </row>
    <row r="19" spans="1:14" ht="12">
      <c r="A19" s="1"/>
      <c r="D19" s="9"/>
      <c r="E19" s="9"/>
      <c r="F19" s="7" t="s">
        <v>2</v>
      </c>
      <c r="G19" s="7"/>
      <c r="H19" s="7"/>
      <c r="I19" s="7"/>
      <c r="J19" s="53">
        <f>18608/1000</f>
        <v>18.608</v>
      </c>
      <c r="K19" s="53"/>
      <c r="L19" s="55">
        <f>218500/1000</f>
        <v>218.5</v>
      </c>
      <c r="M19" s="55"/>
      <c r="N19" s="16" t="s">
        <v>7</v>
      </c>
    </row>
    <row r="20" spans="1:14" ht="12.75">
      <c r="A20" s="1"/>
      <c r="C20"/>
      <c r="D20" s="9"/>
      <c r="E20" s="9"/>
      <c r="F20" s="7" t="s">
        <v>6</v>
      </c>
      <c r="G20" s="7"/>
      <c r="H20" s="7"/>
      <c r="I20" s="7"/>
      <c r="J20" s="53">
        <f>2656/1000</f>
        <v>2.656</v>
      </c>
      <c r="K20" s="53"/>
      <c r="L20" s="55">
        <f>49915/1000</f>
        <v>49.915</v>
      </c>
      <c r="M20" s="55"/>
      <c r="N20" s="16" t="s">
        <v>7</v>
      </c>
    </row>
    <row r="21" spans="1:14" ht="12">
      <c r="A21" s="1"/>
      <c r="D21" s="9"/>
      <c r="E21" s="9"/>
      <c r="F21" s="7" t="s">
        <v>14</v>
      </c>
      <c r="G21" s="7"/>
      <c r="H21" s="7"/>
      <c r="I21" s="7"/>
      <c r="J21" s="53">
        <v>304.36</v>
      </c>
      <c r="K21" s="53"/>
      <c r="L21" s="55">
        <v>304.36</v>
      </c>
      <c r="M21" s="55"/>
      <c r="N21" s="16" t="s">
        <v>8</v>
      </c>
    </row>
    <row r="22" spans="1:14" ht="12">
      <c r="A22" s="1"/>
      <c r="C22" s="7"/>
      <c r="E22" s="7"/>
      <c r="F22" s="7" t="s">
        <v>15</v>
      </c>
      <c r="G22" s="7"/>
      <c r="H22" s="7"/>
      <c r="I22" s="7"/>
      <c r="J22" s="53">
        <v>0.76</v>
      </c>
      <c r="K22" s="53"/>
      <c r="L22" s="55">
        <v>0.76</v>
      </c>
      <c r="M22" s="55"/>
      <c r="N22" s="16" t="s">
        <v>8</v>
      </c>
    </row>
    <row r="23" spans="1:10" ht="12">
      <c r="A23" s="1"/>
      <c r="C23" s="7"/>
      <c r="E23" s="7"/>
      <c r="F23" s="8" t="s">
        <v>392</v>
      </c>
      <c r="G23" s="7"/>
      <c r="H23" s="7"/>
      <c r="I23" s="7"/>
      <c r="J23" s="7"/>
    </row>
    <row r="24" spans="1:10" ht="12">
      <c r="A24" s="1"/>
      <c r="B24" s="3"/>
      <c r="C24" s="2"/>
      <c r="D24" s="6"/>
      <c r="E24" s="6"/>
      <c r="F24" s="6"/>
      <c r="G24" s="6"/>
      <c r="H24" s="6"/>
      <c r="I24" s="6"/>
      <c r="J24" s="6"/>
    </row>
    <row r="25" spans="1:15" ht="21.75" customHeight="1">
      <c r="A25" s="52" t="s">
        <v>3</v>
      </c>
      <c r="B25" s="52" t="s">
        <v>16</v>
      </c>
      <c r="C25" s="52" t="s">
        <v>17</v>
      </c>
      <c r="D25" s="57" t="s">
        <v>19</v>
      </c>
      <c r="E25" s="57"/>
      <c r="F25" s="57"/>
      <c r="G25" s="57" t="s">
        <v>22</v>
      </c>
      <c r="H25" s="57"/>
      <c r="I25" s="57"/>
      <c r="J25" s="52" t="s">
        <v>18</v>
      </c>
      <c r="K25" s="52"/>
      <c r="L25" s="57" t="s">
        <v>23</v>
      </c>
      <c r="M25" s="57"/>
      <c r="N25" s="57"/>
      <c r="O25" s="11" t="s">
        <v>24</v>
      </c>
    </row>
    <row r="26" spans="1:15" ht="33" customHeight="1">
      <c r="A26" s="52"/>
      <c r="B26" s="52"/>
      <c r="C26" s="52"/>
      <c r="D26" s="57" t="s">
        <v>9</v>
      </c>
      <c r="E26" s="11" t="s">
        <v>20</v>
      </c>
      <c r="F26" s="15" t="s">
        <v>21</v>
      </c>
      <c r="G26" s="57" t="s">
        <v>9</v>
      </c>
      <c r="H26" s="11" t="s">
        <v>20</v>
      </c>
      <c r="I26" s="15" t="s">
        <v>21</v>
      </c>
      <c r="J26" s="15" t="s">
        <v>10</v>
      </c>
      <c r="K26" s="15" t="s">
        <v>11</v>
      </c>
      <c r="L26" s="57" t="s">
        <v>9</v>
      </c>
      <c r="M26" s="11" t="s">
        <v>20</v>
      </c>
      <c r="N26" s="15" t="s">
        <v>21</v>
      </c>
      <c r="O26" s="11" t="s">
        <v>25</v>
      </c>
    </row>
    <row r="27" spans="1:15" ht="27.75" customHeight="1">
      <c r="A27" s="52"/>
      <c r="B27" s="52"/>
      <c r="C27" s="52"/>
      <c r="D27" s="57"/>
      <c r="E27" s="15" t="s">
        <v>12</v>
      </c>
      <c r="F27" s="11" t="s">
        <v>13</v>
      </c>
      <c r="G27" s="57"/>
      <c r="H27" s="15" t="s">
        <v>12</v>
      </c>
      <c r="I27" s="11" t="s">
        <v>13</v>
      </c>
      <c r="J27" s="11" t="s">
        <v>12</v>
      </c>
      <c r="K27" s="15" t="s">
        <v>13</v>
      </c>
      <c r="L27" s="57"/>
      <c r="M27" s="15" t="s">
        <v>12</v>
      </c>
      <c r="N27" s="11" t="s">
        <v>13</v>
      </c>
      <c r="O27" s="11" t="s">
        <v>26</v>
      </c>
    </row>
    <row r="28" spans="1:15" s="10" customFormat="1" ht="12.75">
      <c r="A28" s="18">
        <v>1</v>
      </c>
      <c r="B28" s="18">
        <v>2</v>
      </c>
      <c r="C28" s="18">
        <v>3</v>
      </c>
      <c r="D28" s="18">
        <v>4</v>
      </c>
      <c r="E28" s="18">
        <v>5</v>
      </c>
      <c r="F28" s="18">
        <v>6</v>
      </c>
      <c r="G28" s="18">
        <v>7</v>
      </c>
      <c r="H28" s="18">
        <v>8</v>
      </c>
      <c r="I28" s="18">
        <v>9</v>
      </c>
      <c r="J28" s="18">
        <v>10</v>
      </c>
      <c r="K28" s="18">
        <v>11</v>
      </c>
      <c r="L28" s="18">
        <v>12</v>
      </c>
      <c r="M28" s="18">
        <v>13</v>
      </c>
      <c r="N28" s="18">
        <v>14</v>
      </c>
      <c r="O28" s="18">
        <v>15</v>
      </c>
    </row>
    <row r="29" spans="1:15" s="10" customFormat="1" ht="21" customHeight="1">
      <c r="A29" s="49" t="s">
        <v>30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10" customFormat="1" ht="127.5">
      <c r="A30" s="21">
        <v>1</v>
      </c>
      <c r="B30" s="22" t="s">
        <v>31</v>
      </c>
      <c r="C30" s="23">
        <v>0.136</v>
      </c>
      <c r="D30" s="24">
        <v>328.73</v>
      </c>
      <c r="E30" s="25" t="s">
        <v>32</v>
      </c>
      <c r="F30" s="25" t="s">
        <v>33</v>
      </c>
      <c r="G30" s="24">
        <v>45</v>
      </c>
      <c r="H30" s="25" t="s">
        <v>34</v>
      </c>
      <c r="I30" s="24">
        <v>1</v>
      </c>
      <c r="J30" s="25" t="s">
        <v>35</v>
      </c>
      <c r="K30" s="25" t="s">
        <v>36</v>
      </c>
      <c r="L30" s="24">
        <v>526</v>
      </c>
      <c r="M30" s="25" t="s">
        <v>37</v>
      </c>
      <c r="N30" s="25" t="s">
        <v>38</v>
      </c>
      <c r="O30" s="24">
        <v>0.6</v>
      </c>
    </row>
    <row r="31" spans="1:16" s="10" customFormat="1" ht="12.75">
      <c r="A31" s="26" t="s">
        <v>39</v>
      </c>
      <c r="B31" s="27" t="s">
        <v>40</v>
      </c>
      <c r="C31" s="28"/>
      <c r="D31" s="29" t="s">
        <v>41</v>
      </c>
      <c r="E31" s="29"/>
      <c r="F31" s="29"/>
      <c r="G31" s="29">
        <v>4</v>
      </c>
      <c r="H31" s="29"/>
      <c r="I31" s="29"/>
      <c r="J31" s="29"/>
      <c r="K31" s="29" t="s">
        <v>41</v>
      </c>
      <c r="L31" s="29">
        <v>83</v>
      </c>
      <c r="M31" s="29"/>
      <c r="N31" s="29"/>
      <c r="O31" s="29"/>
      <c r="P31" s="20"/>
    </row>
    <row r="32" spans="1:16" s="10" customFormat="1" ht="12.75">
      <c r="A32" s="26" t="s">
        <v>39</v>
      </c>
      <c r="B32" s="27" t="s">
        <v>42</v>
      </c>
      <c r="C32" s="28"/>
      <c r="D32" s="29" t="s">
        <v>43</v>
      </c>
      <c r="E32" s="29"/>
      <c r="F32" s="29"/>
      <c r="G32" s="29">
        <v>3</v>
      </c>
      <c r="H32" s="29"/>
      <c r="I32" s="29"/>
      <c r="J32" s="29"/>
      <c r="K32" s="29" t="s">
        <v>43</v>
      </c>
      <c r="L32" s="29">
        <v>61</v>
      </c>
      <c r="M32" s="29"/>
      <c r="N32" s="29"/>
      <c r="O32" s="29"/>
      <c r="P32" s="20"/>
    </row>
    <row r="33" spans="1:16" s="10" customFormat="1" ht="12.75">
      <c r="A33" s="26" t="s">
        <v>39</v>
      </c>
      <c r="B33" s="27" t="s">
        <v>44</v>
      </c>
      <c r="C33" s="28"/>
      <c r="D33" s="29"/>
      <c r="E33" s="29"/>
      <c r="F33" s="29"/>
      <c r="G33" s="29">
        <v>52</v>
      </c>
      <c r="H33" s="29"/>
      <c r="I33" s="29"/>
      <c r="J33" s="29"/>
      <c r="K33" s="29"/>
      <c r="L33" s="29">
        <v>670</v>
      </c>
      <c r="M33" s="29"/>
      <c r="N33" s="29"/>
      <c r="O33" s="29"/>
      <c r="P33" s="20"/>
    </row>
    <row r="34" spans="1:15" s="10" customFormat="1" ht="119.25" customHeight="1">
      <c r="A34" s="21">
        <v>2</v>
      </c>
      <c r="B34" s="22" t="s">
        <v>406</v>
      </c>
      <c r="C34" s="23">
        <v>-0.0026</v>
      </c>
      <c r="D34" s="24">
        <v>14312.87</v>
      </c>
      <c r="E34" s="25" t="s">
        <v>45</v>
      </c>
      <c r="F34" s="24"/>
      <c r="G34" s="24">
        <v>-37</v>
      </c>
      <c r="H34" s="25" t="s">
        <v>46</v>
      </c>
      <c r="I34" s="24"/>
      <c r="J34" s="25" t="s">
        <v>47</v>
      </c>
      <c r="K34" s="24"/>
      <c r="L34" s="24">
        <v>-417</v>
      </c>
      <c r="M34" s="25" t="s">
        <v>48</v>
      </c>
      <c r="N34" s="24"/>
      <c r="O34" s="24"/>
    </row>
    <row r="35" spans="1:15" s="10" customFormat="1" ht="171" customHeight="1">
      <c r="A35" s="21">
        <v>3</v>
      </c>
      <c r="B35" s="22" t="s">
        <v>397</v>
      </c>
      <c r="C35" s="23">
        <v>2.61</v>
      </c>
      <c r="D35" s="24">
        <v>127.72</v>
      </c>
      <c r="E35" s="25" t="s">
        <v>49</v>
      </c>
      <c r="F35" s="24"/>
      <c r="G35" s="24">
        <v>333</v>
      </c>
      <c r="H35" s="25" t="s">
        <v>50</v>
      </c>
      <c r="I35" s="24"/>
      <c r="J35" s="25" t="s">
        <v>51</v>
      </c>
      <c r="K35" s="24"/>
      <c r="L35" s="24">
        <v>2393</v>
      </c>
      <c r="M35" s="25" t="s">
        <v>52</v>
      </c>
      <c r="N35" s="24"/>
      <c r="O35" s="24"/>
    </row>
    <row r="36" spans="1:15" s="10" customFormat="1" ht="51">
      <c r="A36" s="21">
        <v>4</v>
      </c>
      <c r="B36" s="22" t="s">
        <v>53</v>
      </c>
      <c r="C36" s="23">
        <v>1</v>
      </c>
      <c r="D36" s="24">
        <v>172.8</v>
      </c>
      <c r="E36" s="25" t="s">
        <v>54</v>
      </c>
      <c r="F36" s="25" t="s">
        <v>55</v>
      </c>
      <c r="G36" s="24">
        <v>173</v>
      </c>
      <c r="H36" s="25" t="s">
        <v>56</v>
      </c>
      <c r="I36" s="25" t="s">
        <v>38</v>
      </c>
      <c r="J36" s="25" t="s">
        <v>57</v>
      </c>
      <c r="K36" s="25" t="s">
        <v>58</v>
      </c>
      <c r="L36" s="24">
        <v>2193</v>
      </c>
      <c r="M36" s="25" t="s">
        <v>59</v>
      </c>
      <c r="N36" s="25" t="s">
        <v>60</v>
      </c>
      <c r="O36" s="25" t="s">
        <v>61</v>
      </c>
    </row>
    <row r="37" spans="1:16" s="10" customFormat="1" ht="12.75">
      <c r="A37" s="26" t="s">
        <v>39</v>
      </c>
      <c r="B37" s="27" t="s">
        <v>62</v>
      </c>
      <c r="C37" s="28"/>
      <c r="D37" s="30">
        <v>1.04</v>
      </c>
      <c r="E37" s="29"/>
      <c r="F37" s="29"/>
      <c r="G37" s="29">
        <v>86</v>
      </c>
      <c r="H37" s="29"/>
      <c r="I37" s="29"/>
      <c r="J37" s="29"/>
      <c r="K37" s="30">
        <v>1.04</v>
      </c>
      <c r="L37" s="29">
        <v>1614</v>
      </c>
      <c r="M37" s="29"/>
      <c r="N37" s="29"/>
      <c r="O37" s="29"/>
      <c r="P37" s="20"/>
    </row>
    <row r="38" spans="1:16" s="10" customFormat="1" ht="12.75">
      <c r="A38" s="26" t="s">
        <v>39</v>
      </c>
      <c r="B38" s="27" t="s">
        <v>63</v>
      </c>
      <c r="C38" s="28"/>
      <c r="D38" s="30">
        <v>0.6</v>
      </c>
      <c r="E38" s="29"/>
      <c r="F38" s="29"/>
      <c r="G38" s="29">
        <v>50</v>
      </c>
      <c r="H38" s="29"/>
      <c r="I38" s="29"/>
      <c r="J38" s="29"/>
      <c r="K38" s="30">
        <v>0.6</v>
      </c>
      <c r="L38" s="29">
        <v>931</v>
      </c>
      <c r="M38" s="29"/>
      <c r="N38" s="29"/>
      <c r="O38" s="29"/>
      <c r="P38" s="20"/>
    </row>
    <row r="39" spans="1:16" s="10" customFormat="1" ht="12.75">
      <c r="A39" s="26" t="s">
        <v>39</v>
      </c>
      <c r="B39" s="27" t="s">
        <v>44</v>
      </c>
      <c r="C39" s="28"/>
      <c r="D39" s="29"/>
      <c r="E39" s="29"/>
      <c r="F39" s="29"/>
      <c r="G39" s="29">
        <v>309</v>
      </c>
      <c r="H39" s="29"/>
      <c r="I39" s="29"/>
      <c r="J39" s="29"/>
      <c r="K39" s="29"/>
      <c r="L39" s="29">
        <v>4738</v>
      </c>
      <c r="M39" s="29"/>
      <c r="N39" s="29"/>
      <c r="O39" s="29"/>
      <c r="P39" s="20"/>
    </row>
    <row r="40" spans="1:15" s="10" customFormat="1" ht="38.25">
      <c r="A40" s="21">
        <v>5</v>
      </c>
      <c r="B40" s="22" t="s">
        <v>64</v>
      </c>
      <c r="C40" s="23">
        <v>1</v>
      </c>
      <c r="D40" s="24">
        <v>120.22</v>
      </c>
      <c r="E40" s="25" t="s">
        <v>65</v>
      </c>
      <c r="F40" s="24"/>
      <c r="G40" s="24">
        <v>120</v>
      </c>
      <c r="H40" s="25" t="s">
        <v>66</v>
      </c>
      <c r="I40" s="24"/>
      <c r="J40" s="25" t="s">
        <v>67</v>
      </c>
      <c r="K40" s="24"/>
      <c r="L40" s="24">
        <v>850</v>
      </c>
      <c r="M40" s="25" t="s">
        <v>67</v>
      </c>
      <c r="N40" s="24"/>
      <c r="O40" s="24"/>
    </row>
    <row r="41" spans="1:15" s="10" customFormat="1" ht="38.25">
      <c r="A41" s="21">
        <v>6</v>
      </c>
      <c r="B41" s="22" t="s">
        <v>68</v>
      </c>
      <c r="C41" s="31" t="s">
        <v>69</v>
      </c>
      <c r="D41" s="24">
        <v>765.28</v>
      </c>
      <c r="E41" s="25" t="s">
        <v>70</v>
      </c>
      <c r="F41" s="25" t="s">
        <v>71</v>
      </c>
      <c r="G41" s="24">
        <v>19</v>
      </c>
      <c r="H41" s="25" t="s">
        <v>72</v>
      </c>
      <c r="I41" s="24"/>
      <c r="J41" s="25" t="s">
        <v>73</v>
      </c>
      <c r="K41" s="25" t="s">
        <v>74</v>
      </c>
      <c r="L41" s="24">
        <v>204</v>
      </c>
      <c r="M41" s="25" t="s">
        <v>75</v>
      </c>
      <c r="N41" s="25" t="s">
        <v>76</v>
      </c>
      <c r="O41" s="24">
        <v>0.8</v>
      </c>
    </row>
    <row r="42" spans="1:16" s="10" customFormat="1" ht="12.75">
      <c r="A42" s="26" t="s">
        <v>39</v>
      </c>
      <c r="B42" s="27" t="s">
        <v>77</v>
      </c>
      <c r="C42" s="28"/>
      <c r="D42" s="30">
        <v>0.86</v>
      </c>
      <c r="E42" s="29"/>
      <c r="F42" s="29"/>
      <c r="G42" s="29">
        <v>6</v>
      </c>
      <c r="H42" s="29"/>
      <c r="I42" s="29"/>
      <c r="J42" s="29"/>
      <c r="K42" s="30">
        <v>0.86</v>
      </c>
      <c r="L42" s="29">
        <v>114</v>
      </c>
      <c r="M42" s="29"/>
      <c r="N42" s="29"/>
      <c r="O42" s="29"/>
      <c r="P42" s="20"/>
    </row>
    <row r="43" spans="1:16" s="10" customFormat="1" ht="12.75">
      <c r="A43" s="26" t="s">
        <v>39</v>
      </c>
      <c r="B43" s="27" t="s">
        <v>78</v>
      </c>
      <c r="C43" s="28"/>
      <c r="D43" s="30">
        <v>0.7</v>
      </c>
      <c r="E43" s="29"/>
      <c r="F43" s="29"/>
      <c r="G43" s="29">
        <v>5</v>
      </c>
      <c r="H43" s="29"/>
      <c r="I43" s="29"/>
      <c r="J43" s="29"/>
      <c r="K43" s="30">
        <v>0.7</v>
      </c>
      <c r="L43" s="29">
        <v>92</v>
      </c>
      <c r="M43" s="29"/>
      <c r="N43" s="29"/>
      <c r="O43" s="29"/>
      <c r="P43" s="20"/>
    </row>
    <row r="44" spans="1:16" s="10" customFormat="1" ht="12.75">
      <c r="A44" s="26" t="s">
        <v>39</v>
      </c>
      <c r="B44" s="27" t="s">
        <v>44</v>
      </c>
      <c r="C44" s="28"/>
      <c r="D44" s="29"/>
      <c r="E44" s="29"/>
      <c r="F44" s="29"/>
      <c r="G44" s="29">
        <v>30</v>
      </c>
      <c r="H44" s="29"/>
      <c r="I44" s="29"/>
      <c r="J44" s="29"/>
      <c r="K44" s="29"/>
      <c r="L44" s="29">
        <v>410</v>
      </c>
      <c r="M44" s="29"/>
      <c r="N44" s="29"/>
      <c r="O44" s="29"/>
      <c r="P44" s="20"/>
    </row>
    <row r="45" spans="1:15" s="10" customFormat="1" ht="51">
      <c r="A45" s="21">
        <v>7</v>
      </c>
      <c r="B45" s="22" t="s">
        <v>79</v>
      </c>
      <c r="C45" s="31" t="s">
        <v>80</v>
      </c>
      <c r="D45" s="24">
        <v>11200</v>
      </c>
      <c r="E45" s="25" t="s">
        <v>81</v>
      </c>
      <c r="F45" s="24"/>
      <c r="G45" s="24">
        <v>160</v>
      </c>
      <c r="H45" s="25" t="s">
        <v>82</v>
      </c>
      <c r="I45" s="24"/>
      <c r="J45" s="25" t="s">
        <v>83</v>
      </c>
      <c r="K45" s="24"/>
      <c r="L45" s="24">
        <v>807</v>
      </c>
      <c r="M45" s="25" t="s">
        <v>84</v>
      </c>
      <c r="N45" s="24"/>
      <c r="O45" s="24"/>
    </row>
    <row r="46" spans="1:15" s="10" customFormat="1" ht="38.25">
      <c r="A46" s="21">
        <v>8</v>
      </c>
      <c r="B46" s="22" t="s">
        <v>85</v>
      </c>
      <c r="C46" s="23">
        <v>0.03</v>
      </c>
      <c r="D46" s="24">
        <v>765.28</v>
      </c>
      <c r="E46" s="25" t="s">
        <v>70</v>
      </c>
      <c r="F46" s="25" t="s">
        <v>71</v>
      </c>
      <c r="G46" s="24">
        <v>23</v>
      </c>
      <c r="H46" s="25" t="s">
        <v>86</v>
      </c>
      <c r="I46" s="24"/>
      <c r="J46" s="25" t="s">
        <v>73</v>
      </c>
      <c r="K46" s="25" t="s">
        <v>74</v>
      </c>
      <c r="L46" s="24">
        <v>245</v>
      </c>
      <c r="M46" s="25" t="s">
        <v>87</v>
      </c>
      <c r="N46" s="25" t="s">
        <v>76</v>
      </c>
      <c r="O46" s="25" t="s">
        <v>88</v>
      </c>
    </row>
    <row r="47" spans="1:16" s="10" customFormat="1" ht="12.75">
      <c r="A47" s="26" t="s">
        <v>39</v>
      </c>
      <c r="B47" s="27" t="s">
        <v>89</v>
      </c>
      <c r="C47" s="28"/>
      <c r="D47" s="30">
        <v>0.86</v>
      </c>
      <c r="E47" s="29"/>
      <c r="F47" s="29"/>
      <c r="G47" s="29">
        <v>7</v>
      </c>
      <c r="H47" s="29"/>
      <c r="I47" s="29"/>
      <c r="J47" s="29"/>
      <c r="K47" s="30">
        <v>0.86</v>
      </c>
      <c r="L47" s="29">
        <v>136</v>
      </c>
      <c r="M47" s="29"/>
      <c r="N47" s="29"/>
      <c r="O47" s="29"/>
      <c r="P47" s="20"/>
    </row>
    <row r="48" spans="1:16" s="10" customFormat="1" ht="12.75">
      <c r="A48" s="26" t="s">
        <v>39</v>
      </c>
      <c r="B48" s="27" t="s">
        <v>90</v>
      </c>
      <c r="C48" s="28"/>
      <c r="D48" s="30">
        <v>0.7</v>
      </c>
      <c r="E48" s="29"/>
      <c r="F48" s="29"/>
      <c r="G48" s="29">
        <v>6</v>
      </c>
      <c r="H48" s="29"/>
      <c r="I48" s="29"/>
      <c r="J48" s="29"/>
      <c r="K48" s="30">
        <v>0.7</v>
      </c>
      <c r="L48" s="29">
        <v>111</v>
      </c>
      <c r="M48" s="29"/>
      <c r="N48" s="29"/>
      <c r="O48" s="29"/>
      <c r="P48" s="20"/>
    </row>
    <row r="49" spans="1:16" s="10" customFormat="1" ht="12.75">
      <c r="A49" s="26" t="s">
        <v>39</v>
      </c>
      <c r="B49" s="27" t="s">
        <v>44</v>
      </c>
      <c r="C49" s="28"/>
      <c r="D49" s="29"/>
      <c r="E49" s="29"/>
      <c r="F49" s="29"/>
      <c r="G49" s="29">
        <v>36</v>
      </c>
      <c r="H49" s="29"/>
      <c r="I49" s="29"/>
      <c r="J49" s="29"/>
      <c r="K49" s="29"/>
      <c r="L49" s="29">
        <v>492</v>
      </c>
      <c r="M49" s="29"/>
      <c r="N49" s="29"/>
      <c r="O49" s="29"/>
      <c r="P49" s="20"/>
    </row>
    <row r="50" spans="1:15" s="10" customFormat="1" ht="114.75">
      <c r="A50" s="21">
        <v>9</v>
      </c>
      <c r="B50" s="22" t="s">
        <v>91</v>
      </c>
      <c r="C50" s="23">
        <v>0.01</v>
      </c>
      <c r="D50" s="24">
        <v>2596.95</v>
      </c>
      <c r="E50" s="25" t="s">
        <v>92</v>
      </c>
      <c r="F50" s="25" t="s">
        <v>93</v>
      </c>
      <c r="G50" s="24">
        <v>26</v>
      </c>
      <c r="H50" s="25" t="s">
        <v>94</v>
      </c>
      <c r="I50" s="25" t="s">
        <v>95</v>
      </c>
      <c r="J50" s="25" t="s">
        <v>96</v>
      </c>
      <c r="K50" s="25" t="s">
        <v>97</v>
      </c>
      <c r="L50" s="24">
        <v>233</v>
      </c>
      <c r="M50" s="25" t="s">
        <v>98</v>
      </c>
      <c r="N50" s="25" t="s">
        <v>99</v>
      </c>
      <c r="O50" s="25" t="s">
        <v>100</v>
      </c>
    </row>
    <row r="51" spans="1:16" s="10" customFormat="1" ht="12.75">
      <c r="A51" s="26" t="s">
        <v>39</v>
      </c>
      <c r="B51" s="27" t="s">
        <v>101</v>
      </c>
      <c r="C51" s="28"/>
      <c r="D51" s="29" t="s">
        <v>102</v>
      </c>
      <c r="E51" s="29"/>
      <c r="F51" s="29"/>
      <c r="G51" s="29">
        <v>8</v>
      </c>
      <c r="H51" s="29"/>
      <c r="I51" s="29"/>
      <c r="J51" s="29"/>
      <c r="K51" s="29" t="s">
        <v>102</v>
      </c>
      <c r="L51" s="29">
        <v>151</v>
      </c>
      <c r="M51" s="29"/>
      <c r="N51" s="29"/>
      <c r="O51" s="29"/>
      <c r="P51" s="20"/>
    </row>
    <row r="52" spans="1:16" s="10" customFormat="1" ht="12.75">
      <c r="A52" s="26" t="s">
        <v>39</v>
      </c>
      <c r="B52" s="27" t="s">
        <v>103</v>
      </c>
      <c r="C52" s="28"/>
      <c r="D52" s="29" t="s">
        <v>104</v>
      </c>
      <c r="E52" s="29"/>
      <c r="F52" s="29"/>
      <c r="G52" s="29">
        <v>4</v>
      </c>
      <c r="H52" s="29"/>
      <c r="I52" s="29"/>
      <c r="J52" s="29"/>
      <c r="K52" s="29" t="s">
        <v>104</v>
      </c>
      <c r="L52" s="29">
        <v>76</v>
      </c>
      <c r="M52" s="29"/>
      <c r="N52" s="29"/>
      <c r="O52" s="29"/>
      <c r="P52" s="20"/>
    </row>
    <row r="53" spans="1:16" s="10" customFormat="1" ht="12.75">
      <c r="A53" s="26" t="s">
        <v>39</v>
      </c>
      <c r="B53" s="27" t="s">
        <v>44</v>
      </c>
      <c r="C53" s="28"/>
      <c r="D53" s="29"/>
      <c r="E53" s="29"/>
      <c r="F53" s="29"/>
      <c r="G53" s="29">
        <v>38</v>
      </c>
      <c r="H53" s="29"/>
      <c r="I53" s="29"/>
      <c r="J53" s="29"/>
      <c r="K53" s="29"/>
      <c r="L53" s="29">
        <v>460</v>
      </c>
      <c r="M53" s="29"/>
      <c r="N53" s="29"/>
      <c r="O53" s="29"/>
      <c r="P53" s="20"/>
    </row>
    <row r="54" spans="1:15" s="10" customFormat="1" ht="38.25">
      <c r="A54" s="21">
        <v>10</v>
      </c>
      <c r="B54" s="22" t="s">
        <v>105</v>
      </c>
      <c r="C54" s="23">
        <v>1</v>
      </c>
      <c r="D54" s="24">
        <v>150.67</v>
      </c>
      <c r="E54" s="25" t="s">
        <v>106</v>
      </c>
      <c r="F54" s="24"/>
      <c r="G54" s="24">
        <v>151</v>
      </c>
      <c r="H54" s="25" t="s">
        <v>107</v>
      </c>
      <c r="I54" s="24"/>
      <c r="J54" s="25" t="s">
        <v>108</v>
      </c>
      <c r="K54" s="24"/>
      <c r="L54" s="24">
        <v>1083</v>
      </c>
      <c r="M54" s="25" t="s">
        <v>109</v>
      </c>
      <c r="N54" s="24"/>
      <c r="O54" s="24"/>
    </row>
    <row r="55" spans="1:15" s="10" customFormat="1" ht="21" customHeight="1">
      <c r="A55" s="49" t="s">
        <v>110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s="10" customFormat="1" ht="51">
      <c r="A56" s="21">
        <v>11</v>
      </c>
      <c r="B56" s="22" t="s">
        <v>111</v>
      </c>
      <c r="C56" s="23">
        <v>1</v>
      </c>
      <c r="D56" s="24">
        <v>172.8</v>
      </c>
      <c r="E56" s="25" t="s">
        <v>54</v>
      </c>
      <c r="F56" s="25" t="s">
        <v>55</v>
      </c>
      <c r="G56" s="24">
        <v>173</v>
      </c>
      <c r="H56" s="25" t="s">
        <v>56</v>
      </c>
      <c r="I56" s="25" t="s">
        <v>38</v>
      </c>
      <c r="J56" s="25" t="s">
        <v>57</v>
      </c>
      <c r="K56" s="25" t="s">
        <v>58</v>
      </c>
      <c r="L56" s="24">
        <v>2193</v>
      </c>
      <c r="M56" s="25" t="s">
        <v>59</v>
      </c>
      <c r="N56" s="25" t="s">
        <v>60</v>
      </c>
      <c r="O56" s="25" t="s">
        <v>61</v>
      </c>
    </row>
    <row r="57" spans="1:16" s="10" customFormat="1" ht="12.75">
      <c r="A57" s="26" t="s">
        <v>39</v>
      </c>
      <c r="B57" s="27" t="s">
        <v>62</v>
      </c>
      <c r="C57" s="28"/>
      <c r="D57" s="30">
        <v>1.04</v>
      </c>
      <c r="E57" s="29"/>
      <c r="F57" s="29"/>
      <c r="G57" s="29">
        <v>86</v>
      </c>
      <c r="H57" s="29"/>
      <c r="I57" s="29"/>
      <c r="J57" s="29"/>
      <c r="K57" s="30">
        <v>1.04</v>
      </c>
      <c r="L57" s="29">
        <v>1614</v>
      </c>
      <c r="M57" s="29"/>
      <c r="N57" s="29"/>
      <c r="O57" s="29"/>
      <c r="P57" s="20"/>
    </row>
    <row r="58" spans="1:16" s="10" customFormat="1" ht="12.75">
      <c r="A58" s="26" t="s">
        <v>39</v>
      </c>
      <c r="B58" s="27" t="s">
        <v>63</v>
      </c>
      <c r="C58" s="28"/>
      <c r="D58" s="30">
        <v>0.6</v>
      </c>
      <c r="E58" s="29"/>
      <c r="F58" s="29"/>
      <c r="G58" s="29">
        <v>50</v>
      </c>
      <c r="H58" s="29"/>
      <c r="I58" s="29"/>
      <c r="J58" s="29"/>
      <c r="K58" s="30">
        <v>0.6</v>
      </c>
      <c r="L58" s="29">
        <v>931</v>
      </c>
      <c r="M58" s="29"/>
      <c r="N58" s="29"/>
      <c r="O58" s="29"/>
      <c r="P58" s="20"/>
    </row>
    <row r="59" spans="1:16" s="10" customFormat="1" ht="12.75">
      <c r="A59" s="26" t="s">
        <v>39</v>
      </c>
      <c r="B59" s="27" t="s">
        <v>44</v>
      </c>
      <c r="C59" s="28"/>
      <c r="D59" s="29"/>
      <c r="E59" s="29"/>
      <c r="F59" s="29"/>
      <c r="G59" s="29">
        <v>309</v>
      </c>
      <c r="H59" s="29"/>
      <c r="I59" s="29"/>
      <c r="J59" s="29"/>
      <c r="K59" s="29"/>
      <c r="L59" s="29">
        <v>4738</v>
      </c>
      <c r="M59" s="29"/>
      <c r="N59" s="29"/>
      <c r="O59" s="29"/>
      <c r="P59" s="20"/>
    </row>
    <row r="60" spans="1:15" s="10" customFormat="1" ht="51">
      <c r="A60" s="21">
        <v>12</v>
      </c>
      <c r="B60" s="22" t="s">
        <v>112</v>
      </c>
      <c r="C60" s="23">
        <v>1</v>
      </c>
      <c r="D60" s="24">
        <v>56.58</v>
      </c>
      <c r="E60" s="25" t="s">
        <v>113</v>
      </c>
      <c r="F60" s="24"/>
      <c r="G60" s="24">
        <v>57</v>
      </c>
      <c r="H60" s="25" t="s">
        <v>114</v>
      </c>
      <c r="I60" s="24"/>
      <c r="J60" s="25" t="s">
        <v>115</v>
      </c>
      <c r="K60" s="24"/>
      <c r="L60" s="24">
        <v>400</v>
      </c>
      <c r="M60" s="25" t="s">
        <v>115</v>
      </c>
      <c r="N60" s="24"/>
      <c r="O60" s="24"/>
    </row>
    <row r="61" spans="1:15" s="10" customFormat="1" ht="140.25">
      <c r="A61" s="21">
        <v>13</v>
      </c>
      <c r="B61" s="22" t="s">
        <v>116</v>
      </c>
      <c r="C61" s="31" t="s">
        <v>117</v>
      </c>
      <c r="D61" s="24">
        <v>4504.77</v>
      </c>
      <c r="E61" s="25" t="s">
        <v>118</v>
      </c>
      <c r="F61" s="25" t="s">
        <v>119</v>
      </c>
      <c r="G61" s="24">
        <v>3</v>
      </c>
      <c r="H61" s="24">
        <v>1</v>
      </c>
      <c r="I61" s="24">
        <v>2</v>
      </c>
      <c r="J61" s="25" t="s">
        <v>96</v>
      </c>
      <c r="K61" s="25" t="s">
        <v>120</v>
      </c>
      <c r="L61" s="24">
        <v>44</v>
      </c>
      <c r="M61" s="25" t="s">
        <v>121</v>
      </c>
      <c r="N61" s="25" t="s">
        <v>122</v>
      </c>
      <c r="O61" s="25" t="s">
        <v>123</v>
      </c>
    </row>
    <row r="62" spans="1:16" s="10" customFormat="1" ht="12.75">
      <c r="A62" s="26" t="s">
        <v>39</v>
      </c>
      <c r="B62" s="27" t="s">
        <v>124</v>
      </c>
      <c r="C62" s="28"/>
      <c r="D62" s="29" t="s">
        <v>125</v>
      </c>
      <c r="E62" s="29"/>
      <c r="F62" s="29"/>
      <c r="G62" s="29">
        <v>1</v>
      </c>
      <c r="H62" s="29"/>
      <c r="I62" s="29"/>
      <c r="J62" s="29"/>
      <c r="K62" s="29" t="s">
        <v>125</v>
      </c>
      <c r="L62" s="29">
        <v>26</v>
      </c>
      <c r="M62" s="29"/>
      <c r="N62" s="29"/>
      <c r="O62" s="29"/>
      <c r="P62" s="20"/>
    </row>
    <row r="63" spans="1:16" s="10" customFormat="1" ht="12.75">
      <c r="A63" s="26" t="s">
        <v>39</v>
      </c>
      <c r="B63" s="27" t="s">
        <v>126</v>
      </c>
      <c r="C63" s="28"/>
      <c r="D63" s="29" t="s">
        <v>127</v>
      </c>
      <c r="E63" s="29"/>
      <c r="F63" s="29"/>
      <c r="G63" s="29">
        <v>1</v>
      </c>
      <c r="H63" s="29"/>
      <c r="I63" s="29"/>
      <c r="J63" s="29"/>
      <c r="K63" s="29" t="s">
        <v>127</v>
      </c>
      <c r="L63" s="29">
        <v>15</v>
      </c>
      <c r="M63" s="29"/>
      <c r="N63" s="29"/>
      <c r="O63" s="29"/>
      <c r="P63" s="20"/>
    </row>
    <row r="64" spans="1:16" s="10" customFormat="1" ht="12.75">
      <c r="A64" s="26" t="s">
        <v>39</v>
      </c>
      <c r="B64" s="27" t="s">
        <v>44</v>
      </c>
      <c r="C64" s="28"/>
      <c r="D64" s="29"/>
      <c r="E64" s="29"/>
      <c r="F64" s="29"/>
      <c r="G64" s="29">
        <v>5</v>
      </c>
      <c r="H64" s="29"/>
      <c r="I64" s="29"/>
      <c r="J64" s="29"/>
      <c r="K64" s="29"/>
      <c r="L64" s="29">
        <v>85</v>
      </c>
      <c r="M64" s="29"/>
      <c r="N64" s="29"/>
      <c r="O64" s="29"/>
      <c r="P64" s="20"/>
    </row>
    <row r="65" spans="1:15" s="10" customFormat="1" ht="38.25">
      <c r="A65" s="21">
        <v>14</v>
      </c>
      <c r="B65" s="22" t="s">
        <v>128</v>
      </c>
      <c r="C65" s="23">
        <v>0.0771</v>
      </c>
      <c r="D65" s="24">
        <v>592.76</v>
      </c>
      <c r="E65" s="25" t="s">
        <v>129</v>
      </c>
      <c r="F65" s="24"/>
      <c r="G65" s="24">
        <v>46</v>
      </c>
      <c r="H65" s="25" t="s">
        <v>130</v>
      </c>
      <c r="I65" s="24"/>
      <c r="J65" s="25" t="s">
        <v>131</v>
      </c>
      <c r="K65" s="24"/>
      <c r="L65" s="24">
        <v>303</v>
      </c>
      <c r="M65" s="25" t="s">
        <v>132</v>
      </c>
      <c r="N65" s="24"/>
      <c r="O65" s="24"/>
    </row>
    <row r="66" spans="1:15" s="10" customFormat="1" ht="63.75">
      <c r="A66" s="21">
        <v>15</v>
      </c>
      <c r="B66" s="22" t="s">
        <v>133</v>
      </c>
      <c r="C66" s="23">
        <v>23</v>
      </c>
      <c r="D66" s="24">
        <v>8.95</v>
      </c>
      <c r="E66" s="25" t="s">
        <v>134</v>
      </c>
      <c r="F66" s="24">
        <v>0.73</v>
      </c>
      <c r="G66" s="24">
        <v>206</v>
      </c>
      <c r="H66" s="25" t="s">
        <v>135</v>
      </c>
      <c r="I66" s="24">
        <v>17</v>
      </c>
      <c r="J66" s="25" t="s">
        <v>136</v>
      </c>
      <c r="K66" s="25" t="s">
        <v>137</v>
      </c>
      <c r="L66" s="24">
        <v>2223</v>
      </c>
      <c r="M66" s="25" t="s">
        <v>138</v>
      </c>
      <c r="N66" s="24">
        <v>81</v>
      </c>
      <c r="O66" s="24">
        <v>7.59</v>
      </c>
    </row>
    <row r="67" spans="1:16" s="10" customFormat="1" ht="12.75">
      <c r="A67" s="26" t="s">
        <v>39</v>
      </c>
      <c r="B67" s="27" t="s">
        <v>139</v>
      </c>
      <c r="C67" s="28"/>
      <c r="D67" s="30">
        <v>1.04</v>
      </c>
      <c r="E67" s="29"/>
      <c r="F67" s="29"/>
      <c r="G67" s="29">
        <v>69</v>
      </c>
      <c r="H67" s="29"/>
      <c r="I67" s="29"/>
      <c r="J67" s="29"/>
      <c r="K67" s="30">
        <v>1.04</v>
      </c>
      <c r="L67" s="29">
        <v>1282</v>
      </c>
      <c r="M67" s="29"/>
      <c r="N67" s="29"/>
      <c r="O67" s="29"/>
      <c r="P67" s="20"/>
    </row>
    <row r="68" spans="1:16" s="10" customFormat="1" ht="12.75">
      <c r="A68" s="26" t="s">
        <v>39</v>
      </c>
      <c r="B68" s="27" t="s">
        <v>140</v>
      </c>
      <c r="C68" s="28"/>
      <c r="D68" s="30">
        <v>0.6</v>
      </c>
      <c r="E68" s="29"/>
      <c r="F68" s="29"/>
      <c r="G68" s="29">
        <v>40</v>
      </c>
      <c r="H68" s="29"/>
      <c r="I68" s="29"/>
      <c r="J68" s="29"/>
      <c r="K68" s="30">
        <v>0.6</v>
      </c>
      <c r="L68" s="29">
        <v>740</v>
      </c>
      <c r="M68" s="29"/>
      <c r="N68" s="29"/>
      <c r="O68" s="29"/>
      <c r="P68" s="20"/>
    </row>
    <row r="69" spans="1:16" s="10" customFormat="1" ht="12.75">
      <c r="A69" s="26" t="s">
        <v>39</v>
      </c>
      <c r="B69" s="27" t="s">
        <v>44</v>
      </c>
      <c r="C69" s="28"/>
      <c r="D69" s="29"/>
      <c r="E69" s="29"/>
      <c r="F69" s="29"/>
      <c r="G69" s="29">
        <v>315</v>
      </c>
      <c r="H69" s="29"/>
      <c r="I69" s="29"/>
      <c r="J69" s="29"/>
      <c r="K69" s="29"/>
      <c r="L69" s="29">
        <v>4245</v>
      </c>
      <c r="M69" s="29"/>
      <c r="N69" s="29"/>
      <c r="O69" s="29"/>
      <c r="P69" s="20"/>
    </row>
    <row r="70" spans="1:15" s="10" customFormat="1" ht="63.75">
      <c r="A70" s="21">
        <v>16</v>
      </c>
      <c r="B70" s="22" t="s">
        <v>141</v>
      </c>
      <c r="C70" s="23">
        <v>23</v>
      </c>
      <c r="D70" s="24">
        <v>19.4</v>
      </c>
      <c r="E70" s="25" t="s">
        <v>142</v>
      </c>
      <c r="F70" s="24"/>
      <c r="G70" s="24">
        <v>446</v>
      </c>
      <c r="H70" s="25" t="s">
        <v>143</v>
      </c>
      <c r="I70" s="24"/>
      <c r="J70" s="25" t="s">
        <v>144</v>
      </c>
      <c r="K70" s="24"/>
      <c r="L70" s="24">
        <v>2083</v>
      </c>
      <c r="M70" s="25" t="s">
        <v>145</v>
      </c>
      <c r="N70" s="24"/>
      <c r="O70" s="24"/>
    </row>
    <row r="71" spans="1:15" s="10" customFormat="1" ht="51">
      <c r="A71" s="21">
        <v>17</v>
      </c>
      <c r="B71" s="22" t="s">
        <v>146</v>
      </c>
      <c r="C71" s="31" t="s">
        <v>147</v>
      </c>
      <c r="D71" s="24">
        <v>1347.44</v>
      </c>
      <c r="E71" s="25" t="s">
        <v>148</v>
      </c>
      <c r="F71" s="25" t="s">
        <v>149</v>
      </c>
      <c r="G71" s="24">
        <v>132</v>
      </c>
      <c r="H71" s="25" t="s">
        <v>150</v>
      </c>
      <c r="I71" s="25" t="s">
        <v>95</v>
      </c>
      <c r="J71" s="25" t="s">
        <v>151</v>
      </c>
      <c r="K71" s="25" t="s">
        <v>152</v>
      </c>
      <c r="L71" s="24">
        <v>2048</v>
      </c>
      <c r="M71" s="25" t="s">
        <v>153</v>
      </c>
      <c r="N71" s="25" t="s">
        <v>154</v>
      </c>
      <c r="O71" s="25" t="s">
        <v>155</v>
      </c>
    </row>
    <row r="72" spans="1:16" s="10" customFormat="1" ht="12.75">
      <c r="A72" s="26" t="s">
        <v>39</v>
      </c>
      <c r="B72" s="27" t="s">
        <v>156</v>
      </c>
      <c r="C72" s="28"/>
      <c r="D72" s="30">
        <v>0.8</v>
      </c>
      <c r="E72" s="29"/>
      <c r="F72" s="29"/>
      <c r="G72" s="29">
        <v>82</v>
      </c>
      <c r="H72" s="29"/>
      <c r="I72" s="29"/>
      <c r="J72" s="29"/>
      <c r="K72" s="30">
        <v>0.8</v>
      </c>
      <c r="L72" s="29">
        <v>1530</v>
      </c>
      <c r="M72" s="29"/>
      <c r="N72" s="29"/>
      <c r="O72" s="29"/>
      <c r="P72" s="20"/>
    </row>
    <row r="73" spans="1:16" s="10" customFormat="1" ht="12.75">
      <c r="A73" s="26" t="s">
        <v>39</v>
      </c>
      <c r="B73" s="27" t="s">
        <v>157</v>
      </c>
      <c r="C73" s="28"/>
      <c r="D73" s="30">
        <v>0.68</v>
      </c>
      <c r="E73" s="29"/>
      <c r="F73" s="29"/>
      <c r="G73" s="29">
        <v>69</v>
      </c>
      <c r="H73" s="29"/>
      <c r="I73" s="29"/>
      <c r="J73" s="29"/>
      <c r="K73" s="30">
        <v>0.68</v>
      </c>
      <c r="L73" s="29">
        <v>1301</v>
      </c>
      <c r="M73" s="29"/>
      <c r="N73" s="29"/>
      <c r="O73" s="29"/>
      <c r="P73" s="20"/>
    </row>
    <row r="74" spans="1:16" s="10" customFormat="1" ht="12.75">
      <c r="A74" s="26" t="s">
        <v>39</v>
      </c>
      <c r="B74" s="27" t="s">
        <v>44</v>
      </c>
      <c r="C74" s="28"/>
      <c r="D74" s="29"/>
      <c r="E74" s="29"/>
      <c r="F74" s="29"/>
      <c r="G74" s="29">
        <v>283</v>
      </c>
      <c r="H74" s="29"/>
      <c r="I74" s="29"/>
      <c r="J74" s="29"/>
      <c r="K74" s="29"/>
      <c r="L74" s="29">
        <v>4879</v>
      </c>
      <c r="M74" s="29"/>
      <c r="N74" s="29"/>
      <c r="O74" s="29"/>
      <c r="P74" s="20"/>
    </row>
    <row r="75" spans="1:15" s="10" customFormat="1" ht="63.75">
      <c r="A75" s="21">
        <v>18</v>
      </c>
      <c r="B75" s="22" t="s">
        <v>158</v>
      </c>
      <c r="C75" s="23">
        <v>0.0186</v>
      </c>
      <c r="D75" s="24">
        <v>1233</v>
      </c>
      <c r="E75" s="25" t="s">
        <v>159</v>
      </c>
      <c r="F75" s="24"/>
      <c r="G75" s="24">
        <v>23</v>
      </c>
      <c r="H75" s="25" t="s">
        <v>160</v>
      </c>
      <c r="I75" s="24"/>
      <c r="J75" s="25" t="s">
        <v>161</v>
      </c>
      <c r="K75" s="24"/>
      <c r="L75" s="24">
        <v>135</v>
      </c>
      <c r="M75" s="25" t="s">
        <v>162</v>
      </c>
      <c r="N75" s="24"/>
      <c r="O75" s="24"/>
    </row>
    <row r="76" spans="1:15" s="10" customFormat="1" ht="21" customHeight="1">
      <c r="A76" s="49" t="s">
        <v>163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s="10" customFormat="1" ht="38.25">
      <c r="A77" s="21">
        <v>19</v>
      </c>
      <c r="B77" s="22" t="s">
        <v>164</v>
      </c>
      <c r="C77" s="23">
        <v>1</v>
      </c>
      <c r="D77" s="24">
        <v>40.67</v>
      </c>
      <c r="E77" s="24">
        <v>38.7</v>
      </c>
      <c r="F77" s="25" t="s">
        <v>165</v>
      </c>
      <c r="G77" s="24">
        <v>41</v>
      </c>
      <c r="H77" s="24">
        <v>39</v>
      </c>
      <c r="I77" s="24">
        <v>2</v>
      </c>
      <c r="J77" s="25" t="s">
        <v>166</v>
      </c>
      <c r="K77" s="25" t="s">
        <v>167</v>
      </c>
      <c r="L77" s="24">
        <v>739</v>
      </c>
      <c r="M77" s="24">
        <v>728</v>
      </c>
      <c r="N77" s="25" t="s">
        <v>168</v>
      </c>
      <c r="O77" s="25" t="s">
        <v>169</v>
      </c>
    </row>
    <row r="78" spans="1:16" s="10" customFormat="1" ht="12.75">
      <c r="A78" s="26" t="s">
        <v>39</v>
      </c>
      <c r="B78" s="27" t="s">
        <v>170</v>
      </c>
      <c r="C78" s="28"/>
      <c r="D78" s="30">
        <v>1.04</v>
      </c>
      <c r="E78" s="29"/>
      <c r="F78" s="29"/>
      <c r="G78" s="29">
        <v>41</v>
      </c>
      <c r="H78" s="29"/>
      <c r="I78" s="29"/>
      <c r="J78" s="29"/>
      <c r="K78" s="30">
        <v>1.04</v>
      </c>
      <c r="L78" s="29">
        <v>764</v>
      </c>
      <c r="M78" s="29"/>
      <c r="N78" s="29"/>
      <c r="O78" s="29"/>
      <c r="P78" s="20"/>
    </row>
    <row r="79" spans="1:16" s="10" customFormat="1" ht="12.75">
      <c r="A79" s="26" t="s">
        <v>39</v>
      </c>
      <c r="B79" s="27" t="s">
        <v>171</v>
      </c>
      <c r="C79" s="28"/>
      <c r="D79" s="30">
        <v>0.6</v>
      </c>
      <c r="E79" s="29"/>
      <c r="F79" s="29"/>
      <c r="G79" s="29">
        <v>23</v>
      </c>
      <c r="H79" s="29"/>
      <c r="I79" s="29"/>
      <c r="J79" s="29"/>
      <c r="K79" s="30">
        <v>0.6</v>
      </c>
      <c r="L79" s="29">
        <v>441</v>
      </c>
      <c r="M79" s="29"/>
      <c r="N79" s="29"/>
      <c r="O79" s="29"/>
      <c r="P79" s="20"/>
    </row>
    <row r="80" spans="1:16" s="10" customFormat="1" ht="12.75">
      <c r="A80" s="26" t="s">
        <v>39</v>
      </c>
      <c r="B80" s="27" t="s">
        <v>44</v>
      </c>
      <c r="C80" s="28"/>
      <c r="D80" s="29"/>
      <c r="E80" s="29"/>
      <c r="F80" s="29"/>
      <c r="G80" s="29">
        <v>105</v>
      </c>
      <c r="H80" s="29"/>
      <c r="I80" s="29"/>
      <c r="J80" s="29"/>
      <c r="K80" s="29"/>
      <c r="L80" s="29">
        <v>1944</v>
      </c>
      <c r="M80" s="29"/>
      <c r="N80" s="29"/>
      <c r="O80" s="29"/>
      <c r="P80" s="20"/>
    </row>
    <row r="81" spans="1:15" s="10" customFormat="1" ht="21" customHeight="1">
      <c r="A81" s="49" t="s">
        <v>172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s="10" customFormat="1" ht="63.75">
      <c r="A82" s="21">
        <v>20</v>
      </c>
      <c r="B82" s="22" t="s">
        <v>173</v>
      </c>
      <c r="C82" s="23">
        <v>7.06</v>
      </c>
      <c r="D82" s="24">
        <v>22.04</v>
      </c>
      <c r="E82" s="25" t="s">
        <v>174</v>
      </c>
      <c r="F82" s="24">
        <v>3.65</v>
      </c>
      <c r="G82" s="24">
        <v>156</v>
      </c>
      <c r="H82" s="25" t="s">
        <v>175</v>
      </c>
      <c r="I82" s="24">
        <v>26</v>
      </c>
      <c r="J82" s="25" t="s">
        <v>176</v>
      </c>
      <c r="K82" s="25" t="s">
        <v>137</v>
      </c>
      <c r="L82" s="24">
        <v>2393</v>
      </c>
      <c r="M82" s="25" t="s">
        <v>177</v>
      </c>
      <c r="N82" s="24">
        <v>125</v>
      </c>
      <c r="O82" s="24">
        <v>13.27</v>
      </c>
    </row>
    <row r="83" spans="1:16" s="10" customFormat="1" ht="12.75">
      <c r="A83" s="26" t="s">
        <v>39</v>
      </c>
      <c r="B83" s="27" t="s">
        <v>178</v>
      </c>
      <c r="C83" s="28"/>
      <c r="D83" s="30">
        <v>1.04</v>
      </c>
      <c r="E83" s="29"/>
      <c r="F83" s="29"/>
      <c r="G83" s="29">
        <v>120</v>
      </c>
      <c r="H83" s="29"/>
      <c r="I83" s="29"/>
      <c r="J83" s="29"/>
      <c r="K83" s="30">
        <v>1.04</v>
      </c>
      <c r="L83" s="29">
        <v>2243</v>
      </c>
      <c r="M83" s="29"/>
      <c r="N83" s="29"/>
      <c r="O83" s="29"/>
      <c r="P83" s="20"/>
    </row>
    <row r="84" spans="1:16" s="10" customFormat="1" ht="12.75">
      <c r="A84" s="26" t="s">
        <v>39</v>
      </c>
      <c r="B84" s="27" t="s">
        <v>179</v>
      </c>
      <c r="C84" s="28"/>
      <c r="D84" s="30">
        <v>0.6</v>
      </c>
      <c r="E84" s="29"/>
      <c r="F84" s="29"/>
      <c r="G84" s="29">
        <v>69</v>
      </c>
      <c r="H84" s="29"/>
      <c r="I84" s="29"/>
      <c r="J84" s="29"/>
      <c r="K84" s="30">
        <v>0.6</v>
      </c>
      <c r="L84" s="29">
        <v>1294</v>
      </c>
      <c r="M84" s="29"/>
      <c r="N84" s="29"/>
      <c r="O84" s="29"/>
      <c r="P84" s="20"/>
    </row>
    <row r="85" spans="1:16" s="10" customFormat="1" ht="12.75">
      <c r="A85" s="26" t="s">
        <v>39</v>
      </c>
      <c r="B85" s="27" t="s">
        <v>44</v>
      </c>
      <c r="C85" s="28"/>
      <c r="D85" s="29"/>
      <c r="E85" s="29"/>
      <c r="F85" s="29"/>
      <c r="G85" s="29">
        <v>345</v>
      </c>
      <c r="H85" s="29"/>
      <c r="I85" s="29"/>
      <c r="J85" s="29"/>
      <c r="K85" s="29"/>
      <c r="L85" s="29">
        <v>5930</v>
      </c>
      <c r="M85" s="29"/>
      <c r="N85" s="29"/>
      <c r="O85" s="29"/>
      <c r="P85" s="20"/>
    </row>
    <row r="86" spans="1:15" s="10" customFormat="1" ht="21" customHeight="1">
      <c r="A86" s="49" t="s">
        <v>180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10" customFormat="1" ht="127.5">
      <c r="A87" s="21">
        <v>21</v>
      </c>
      <c r="B87" s="22" t="s">
        <v>181</v>
      </c>
      <c r="C87" s="23">
        <v>0.1</v>
      </c>
      <c r="D87" s="24">
        <v>328.73</v>
      </c>
      <c r="E87" s="25" t="s">
        <v>32</v>
      </c>
      <c r="F87" s="25" t="s">
        <v>33</v>
      </c>
      <c r="G87" s="24">
        <v>33</v>
      </c>
      <c r="H87" s="25" t="s">
        <v>182</v>
      </c>
      <c r="I87" s="24">
        <v>1</v>
      </c>
      <c r="J87" s="25" t="s">
        <v>35</v>
      </c>
      <c r="K87" s="25" t="s">
        <v>36</v>
      </c>
      <c r="L87" s="24">
        <v>387</v>
      </c>
      <c r="M87" s="25" t="s">
        <v>183</v>
      </c>
      <c r="N87" s="25" t="s">
        <v>95</v>
      </c>
      <c r="O87" s="24">
        <v>0.44</v>
      </c>
    </row>
    <row r="88" spans="1:16" s="10" customFormat="1" ht="12.75">
      <c r="A88" s="26" t="s">
        <v>39</v>
      </c>
      <c r="B88" s="27" t="s">
        <v>184</v>
      </c>
      <c r="C88" s="28"/>
      <c r="D88" s="29" t="s">
        <v>41</v>
      </c>
      <c r="E88" s="29"/>
      <c r="F88" s="29"/>
      <c r="G88" s="29">
        <v>3</v>
      </c>
      <c r="H88" s="29"/>
      <c r="I88" s="29"/>
      <c r="J88" s="29"/>
      <c r="K88" s="29" t="s">
        <v>41</v>
      </c>
      <c r="L88" s="29">
        <v>62</v>
      </c>
      <c r="M88" s="29"/>
      <c r="N88" s="29"/>
      <c r="O88" s="29"/>
      <c r="P88" s="20"/>
    </row>
    <row r="89" spans="1:16" s="10" customFormat="1" ht="12.75">
      <c r="A89" s="26" t="s">
        <v>39</v>
      </c>
      <c r="B89" s="27" t="s">
        <v>185</v>
      </c>
      <c r="C89" s="28"/>
      <c r="D89" s="29" t="s">
        <v>43</v>
      </c>
      <c r="E89" s="29"/>
      <c r="F89" s="29"/>
      <c r="G89" s="29">
        <v>2</v>
      </c>
      <c r="H89" s="29"/>
      <c r="I89" s="29"/>
      <c r="J89" s="29"/>
      <c r="K89" s="29" t="s">
        <v>43</v>
      </c>
      <c r="L89" s="29">
        <v>45</v>
      </c>
      <c r="M89" s="29"/>
      <c r="N89" s="29"/>
      <c r="O89" s="29"/>
      <c r="P89" s="20"/>
    </row>
    <row r="90" spans="1:16" s="10" customFormat="1" ht="12.75">
      <c r="A90" s="26" t="s">
        <v>39</v>
      </c>
      <c r="B90" s="27" t="s">
        <v>44</v>
      </c>
      <c r="C90" s="28"/>
      <c r="D90" s="29"/>
      <c r="E90" s="29"/>
      <c r="F90" s="29"/>
      <c r="G90" s="29">
        <v>38</v>
      </c>
      <c r="H90" s="29"/>
      <c r="I90" s="29"/>
      <c r="J90" s="29"/>
      <c r="K90" s="29"/>
      <c r="L90" s="29">
        <v>494</v>
      </c>
      <c r="M90" s="29"/>
      <c r="N90" s="29"/>
      <c r="O90" s="29"/>
      <c r="P90" s="20"/>
    </row>
    <row r="91" spans="1:15" s="10" customFormat="1" ht="38.25">
      <c r="A91" s="21">
        <v>22</v>
      </c>
      <c r="B91" s="22" t="s">
        <v>407</v>
      </c>
      <c r="C91" s="23">
        <v>-0.0019</v>
      </c>
      <c r="D91" s="24">
        <v>14312.87</v>
      </c>
      <c r="E91" s="25" t="s">
        <v>45</v>
      </c>
      <c r="F91" s="24"/>
      <c r="G91" s="24">
        <v>-27</v>
      </c>
      <c r="H91" s="25" t="s">
        <v>186</v>
      </c>
      <c r="I91" s="24"/>
      <c r="J91" s="25" t="s">
        <v>47</v>
      </c>
      <c r="K91" s="24"/>
      <c r="L91" s="24">
        <v>-305</v>
      </c>
      <c r="M91" s="25" t="s">
        <v>187</v>
      </c>
      <c r="N91" s="24"/>
      <c r="O91" s="24"/>
    </row>
    <row r="92" spans="1:15" s="10" customFormat="1" ht="89.25">
      <c r="A92" s="21">
        <v>23</v>
      </c>
      <c r="B92" s="22" t="s">
        <v>398</v>
      </c>
      <c r="C92" s="23">
        <v>1.9</v>
      </c>
      <c r="D92" s="24">
        <v>127.72</v>
      </c>
      <c r="E92" s="25" t="s">
        <v>49</v>
      </c>
      <c r="F92" s="24"/>
      <c r="G92" s="24">
        <v>243</v>
      </c>
      <c r="H92" s="25" t="s">
        <v>188</v>
      </c>
      <c r="I92" s="24"/>
      <c r="J92" s="25" t="s">
        <v>51</v>
      </c>
      <c r="K92" s="24"/>
      <c r="L92" s="24">
        <v>1742</v>
      </c>
      <c r="M92" s="25" t="s">
        <v>189</v>
      </c>
      <c r="N92" s="24"/>
      <c r="O92" s="24"/>
    </row>
    <row r="93" spans="1:15" s="10" customFormat="1" ht="63.75">
      <c r="A93" s="21">
        <v>24</v>
      </c>
      <c r="B93" s="22" t="s">
        <v>190</v>
      </c>
      <c r="C93" s="31" t="s">
        <v>191</v>
      </c>
      <c r="D93" s="24">
        <v>139.2</v>
      </c>
      <c r="E93" s="25" t="s">
        <v>192</v>
      </c>
      <c r="F93" s="25" t="s">
        <v>193</v>
      </c>
      <c r="G93" s="24">
        <v>7</v>
      </c>
      <c r="H93" s="24">
        <v>7</v>
      </c>
      <c r="I93" s="24"/>
      <c r="J93" s="25" t="s">
        <v>194</v>
      </c>
      <c r="K93" s="25" t="s">
        <v>195</v>
      </c>
      <c r="L93" s="24">
        <v>131</v>
      </c>
      <c r="M93" s="24">
        <v>129</v>
      </c>
      <c r="N93" s="25" t="s">
        <v>76</v>
      </c>
      <c r="O93" s="25" t="s">
        <v>196</v>
      </c>
    </row>
    <row r="94" spans="1:16" s="10" customFormat="1" ht="12.75">
      <c r="A94" s="26" t="s">
        <v>39</v>
      </c>
      <c r="B94" s="27" t="s">
        <v>197</v>
      </c>
      <c r="C94" s="28"/>
      <c r="D94" s="30">
        <v>0.8</v>
      </c>
      <c r="E94" s="29"/>
      <c r="F94" s="29"/>
      <c r="G94" s="29">
        <v>6</v>
      </c>
      <c r="H94" s="29"/>
      <c r="I94" s="29"/>
      <c r="J94" s="29"/>
      <c r="K94" s="30">
        <v>0.8</v>
      </c>
      <c r="L94" s="29">
        <v>104</v>
      </c>
      <c r="M94" s="29"/>
      <c r="N94" s="29"/>
      <c r="O94" s="29"/>
      <c r="P94" s="20"/>
    </row>
    <row r="95" spans="1:16" s="10" customFormat="1" ht="12.75">
      <c r="A95" s="26" t="s">
        <v>39</v>
      </c>
      <c r="B95" s="27" t="s">
        <v>198</v>
      </c>
      <c r="C95" s="28"/>
      <c r="D95" s="30">
        <v>0.5</v>
      </c>
      <c r="E95" s="29"/>
      <c r="F95" s="29"/>
      <c r="G95" s="29">
        <v>4</v>
      </c>
      <c r="H95" s="29"/>
      <c r="I95" s="29"/>
      <c r="J95" s="29"/>
      <c r="K95" s="30">
        <v>0.5</v>
      </c>
      <c r="L95" s="29">
        <v>65</v>
      </c>
      <c r="M95" s="29"/>
      <c r="N95" s="29"/>
      <c r="O95" s="29"/>
      <c r="P95" s="20"/>
    </row>
    <row r="96" spans="1:16" s="10" customFormat="1" ht="12.75">
      <c r="A96" s="26" t="s">
        <v>39</v>
      </c>
      <c r="B96" s="27" t="s">
        <v>44</v>
      </c>
      <c r="C96" s="28"/>
      <c r="D96" s="29"/>
      <c r="E96" s="29"/>
      <c r="F96" s="29"/>
      <c r="G96" s="29">
        <v>17</v>
      </c>
      <c r="H96" s="29"/>
      <c r="I96" s="29"/>
      <c r="J96" s="29"/>
      <c r="K96" s="29"/>
      <c r="L96" s="29">
        <v>300</v>
      </c>
      <c r="M96" s="29"/>
      <c r="N96" s="29"/>
      <c r="O96" s="29"/>
      <c r="P96" s="20"/>
    </row>
    <row r="97" spans="1:15" s="10" customFormat="1" ht="89.25">
      <c r="A97" s="21">
        <v>25</v>
      </c>
      <c r="B97" s="22" t="s">
        <v>398</v>
      </c>
      <c r="C97" s="23">
        <v>0.7</v>
      </c>
      <c r="D97" s="24">
        <v>127.72</v>
      </c>
      <c r="E97" s="25" t="s">
        <v>49</v>
      </c>
      <c r="F97" s="24"/>
      <c r="G97" s="24">
        <v>89</v>
      </c>
      <c r="H97" s="25" t="s">
        <v>199</v>
      </c>
      <c r="I97" s="24"/>
      <c r="J97" s="25" t="s">
        <v>51</v>
      </c>
      <c r="K97" s="24"/>
      <c r="L97" s="24">
        <v>642</v>
      </c>
      <c r="M97" s="25" t="s">
        <v>200</v>
      </c>
      <c r="N97" s="24"/>
      <c r="O97" s="24"/>
    </row>
    <row r="98" spans="1:15" s="10" customFormat="1" ht="38.25">
      <c r="A98" s="21">
        <v>26</v>
      </c>
      <c r="B98" s="22" t="s">
        <v>201</v>
      </c>
      <c r="C98" s="31" t="s">
        <v>202</v>
      </c>
      <c r="D98" s="24">
        <v>8101.52</v>
      </c>
      <c r="E98" s="25" t="s">
        <v>203</v>
      </c>
      <c r="F98" s="25" t="s">
        <v>204</v>
      </c>
      <c r="G98" s="24">
        <v>243</v>
      </c>
      <c r="H98" s="25" t="s">
        <v>205</v>
      </c>
      <c r="I98" s="24">
        <v>2</v>
      </c>
      <c r="J98" s="25" t="s">
        <v>206</v>
      </c>
      <c r="K98" s="25" t="s">
        <v>74</v>
      </c>
      <c r="L98" s="24">
        <v>2723</v>
      </c>
      <c r="M98" s="25" t="s">
        <v>207</v>
      </c>
      <c r="N98" s="25" t="s">
        <v>208</v>
      </c>
      <c r="O98" s="25" t="s">
        <v>209</v>
      </c>
    </row>
    <row r="99" spans="1:16" s="10" customFormat="1" ht="12.75">
      <c r="A99" s="26" t="s">
        <v>39</v>
      </c>
      <c r="B99" s="27" t="s">
        <v>210</v>
      </c>
      <c r="C99" s="28"/>
      <c r="D99" s="30">
        <v>0.86</v>
      </c>
      <c r="E99" s="29"/>
      <c r="F99" s="29"/>
      <c r="G99" s="29">
        <v>92</v>
      </c>
      <c r="H99" s="29"/>
      <c r="I99" s="29"/>
      <c r="J99" s="29"/>
      <c r="K99" s="30">
        <v>0.86</v>
      </c>
      <c r="L99" s="29">
        <v>1737</v>
      </c>
      <c r="M99" s="29"/>
      <c r="N99" s="29"/>
      <c r="O99" s="29"/>
      <c r="P99" s="20"/>
    </row>
    <row r="100" spans="1:16" s="10" customFormat="1" ht="12.75">
      <c r="A100" s="26" t="s">
        <v>39</v>
      </c>
      <c r="B100" s="27" t="s">
        <v>211</v>
      </c>
      <c r="C100" s="28"/>
      <c r="D100" s="30">
        <v>0.7</v>
      </c>
      <c r="E100" s="29"/>
      <c r="F100" s="29"/>
      <c r="G100" s="29">
        <v>75</v>
      </c>
      <c r="H100" s="29"/>
      <c r="I100" s="29"/>
      <c r="J100" s="29"/>
      <c r="K100" s="30">
        <v>0.7</v>
      </c>
      <c r="L100" s="29">
        <v>1414</v>
      </c>
      <c r="M100" s="29"/>
      <c r="N100" s="29"/>
      <c r="O100" s="29"/>
      <c r="P100" s="20"/>
    </row>
    <row r="101" spans="1:16" s="10" customFormat="1" ht="12.75">
      <c r="A101" s="26" t="s">
        <v>39</v>
      </c>
      <c r="B101" s="27" t="s">
        <v>44</v>
      </c>
      <c r="C101" s="28"/>
      <c r="D101" s="29"/>
      <c r="E101" s="29"/>
      <c r="F101" s="29"/>
      <c r="G101" s="29">
        <v>410</v>
      </c>
      <c r="H101" s="29"/>
      <c r="I101" s="29"/>
      <c r="J101" s="29"/>
      <c r="K101" s="29"/>
      <c r="L101" s="29">
        <v>5874</v>
      </c>
      <c r="M101" s="29"/>
      <c r="N101" s="29"/>
      <c r="O101" s="29"/>
      <c r="P101" s="20"/>
    </row>
    <row r="102" spans="1:15" s="10" customFormat="1" ht="21" customHeight="1">
      <c r="A102" s="49" t="s">
        <v>212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s="10" customFormat="1" ht="127.5">
      <c r="A103" s="21">
        <v>27</v>
      </c>
      <c r="B103" s="22" t="s">
        <v>213</v>
      </c>
      <c r="C103" s="23">
        <v>0.2</v>
      </c>
      <c r="D103" s="24">
        <v>328.73</v>
      </c>
      <c r="E103" s="25" t="s">
        <v>32</v>
      </c>
      <c r="F103" s="25" t="s">
        <v>33</v>
      </c>
      <c r="G103" s="24">
        <v>66</v>
      </c>
      <c r="H103" s="25" t="s">
        <v>214</v>
      </c>
      <c r="I103" s="24">
        <v>2</v>
      </c>
      <c r="J103" s="25" t="s">
        <v>35</v>
      </c>
      <c r="K103" s="25" t="s">
        <v>36</v>
      </c>
      <c r="L103" s="24">
        <v>774</v>
      </c>
      <c r="M103" s="25" t="s">
        <v>215</v>
      </c>
      <c r="N103" s="25" t="s">
        <v>216</v>
      </c>
      <c r="O103" s="25" t="s">
        <v>217</v>
      </c>
    </row>
    <row r="104" spans="1:16" s="10" customFormat="1" ht="12.75">
      <c r="A104" s="26" t="s">
        <v>39</v>
      </c>
      <c r="B104" s="27" t="s">
        <v>218</v>
      </c>
      <c r="C104" s="28"/>
      <c r="D104" s="29" t="s">
        <v>41</v>
      </c>
      <c r="E104" s="29"/>
      <c r="F104" s="29"/>
      <c r="G104" s="29">
        <v>6</v>
      </c>
      <c r="H104" s="29"/>
      <c r="I104" s="29"/>
      <c r="J104" s="29"/>
      <c r="K104" s="29" t="s">
        <v>41</v>
      </c>
      <c r="L104" s="29">
        <v>122</v>
      </c>
      <c r="M104" s="29"/>
      <c r="N104" s="29"/>
      <c r="O104" s="29"/>
      <c r="P104" s="20"/>
    </row>
    <row r="105" spans="1:16" s="10" customFormat="1" ht="12.75">
      <c r="A105" s="26" t="s">
        <v>39</v>
      </c>
      <c r="B105" s="27" t="s">
        <v>219</v>
      </c>
      <c r="C105" s="28"/>
      <c r="D105" s="29" t="s">
        <v>43</v>
      </c>
      <c r="E105" s="29"/>
      <c r="F105" s="29"/>
      <c r="G105" s="29">
        <v>5</v>
      </c>
      <c r="H105" s="29"/>
      <c r="I105" s="29"/>
      <c r="J105" s="29"/>
      <c r="K105" s="29" t="s">
        <v>43</v>
      </c>
      <c r="L105" s="29">
        <v>90</v>
      </c>
      <c r="M105" s="29"/>
      <c r="N105" s="29"/>
      <c r="O105" s="29"/>
      <c r="P105" s="20"/>
    </row>
    <row r="106" spans="1:16" s="10" customFormat="1" ht="12.75">
      <c r="A106" s="26" t="s">
        <v>39</v>
      </c>
      <c r="B106" s="27" t="s">
        <v>44</v>
      </c>
      <c r="C106" s="28"/>
      <c r="D106" s="29"/>
      <c r="E106" s="29"/>
      <c r="F106" s="29"/>
      <c r="G106" s="29">
        <v>77</v>
      </c>
      <c r="H106" s="29"/>
      <c r="I106" s="29"/>
      <c r="J106" s="29"/>
      <c r="K106" s="29"/>
      <c r="L106" s="29">
        <v>986</v>
      </c>
      <c r="M106" s="29"/>
      <c r="N106" s="29"/>
      <c r="O106" s="29"/>
      <c r="P106" s="20"/>
    </row>
    <row r="107" spans="1:15" s="10" customFormat="1" ht="38.25">
      <c r="A107" s="21">
        <v>28</v>
      </c>
      <c r="B107" s="22" t="s">
        <v>407</v>
      </c>
      <c r="C107" s="23">
        <v>-0.0038</v>
      </c>
      <c r="D107" s="24">
        <v>14312.87</v>
      </c>
      <c r="E107" s="25" t="s">
        <v>45</v>
      </c>
      <c r="F107" s="24"/>
      <c r="G107" s="24">
        <v>-54</v>
      </c>
      <c r="H107" s="25" t="s">
        <v>220</v>
      </c>
      <c r="I107" s="24"/>
      <c r="J107" s="25" t="s">
        <v>47</v>
      </c>
      <c r="K107" s="24"/>
      <c r="L107" s="24">
        <v>-609</v>
      </c>
      <c r="M107" s="25" t="s">
        <v>221</v>
      </c>
      <c r="N107" s="24"/>
      <c r="O107" s="24"/>
    </row>
    <row r="108" spans="1:15" s="10" customFormat="1" ht="89.25">
      <c r="A108" s="21">
        <v>29</v>
      </c>
      <c r="B108" s="22" t="s">
        <v>398</v>
      </c>
      <c r="C108" s="23">
        <v>3.8</v>
      </c>
      <c r="D108" s="24">
        <v>127.72</v>
      </c>
      <c r="E108" s="25" t="s">
        <v>49</v>
      </c>
      <c r="F108" s="24"/>
      <c r="G108" s="24">
        <v>485</v>
      </c>
      <c r="H108" s="25" t="s">
        <v>222</v>
      </c>
      <c r="I108" s="24"/>
      <c r="J108" s="25" t="s">
        <v>51</v>
      </c>
      <c r="K108" s="24"/>
      <c r="L108" s="24">
        <v>3483</v>
      </c>
      <c r="M108" s="25" t="s">
        <v>223</v>
      </c>
      <c r="N108" s="24"/>
      <c r="O108" s="24"/>
    </row>
    <row r="109" spans="1:15" s="10" customFormat="1" ht="38.25">
      <c r="A109" s="21">
        <v>30</v>
      </c>
      <c r="B109" s="22" t="s">
        <v>224</v>
      </c>
      <c r="C109" s="23">
        <v>0.06</v>
      </c>
      <c r="D109" s="24">
        <v>765.28</v>
      </c>
      <c r="E109" s="25" t="s">
        <v>70</v>
      </c>
      <c r="F109" s="25" t="s">
        <v>71</v>
      </c>
      <c r="G109" s="24">
        <v>46</v>
      </c>
      <c r="H109" s="25" t="s">
        <v>225</v>
      </c>
      <c r="I109" s="24">
        <v>1</v>
      </c>
      <c r="J109" s="25" t="s">
        <v>73</v>
      </c>
      <c r="K109" s="25" t="s">
        <v>74</v>
      </c>
      <c r="L109" s="24">
        <v>490</v>
      </c>
      <c r="M109" s="25" t="s">
        <v>226</v>
      </c>
      <c r="N109" s="25" t="s">
        <v>227</v>
      </c>
      <c r="O109" s="25" t="s">
        <v>228</v>
      </c>
    </row>
    <row r="110" spans="1:16" s="10" customFormat="1" ht="12.75">
      <c r="A110" s="26" t="s">
        <v>39</v>
      </c>
      <c r="B110" s="27" t="s">
        <v>229</v>
      </c>
      <c r="C110" s="28"/>
      <c r="D110" s="30">
        <v>0.86</v>
      </c>
      <c r="E110" s="29"/>
      <c r="F110" s="29"/>
      <c r="G110" s="29">
        <v>15</v>
      </c>
      <c r="H110" s="29"/>
      <c r="I110" s="29"/>
      <c r="J110" s="29"/>
      <c r="K110" s="30">
        <v>0.86</v>
      </c>
      <c r="L110" s="29">
        <v>272</v>
      </c>
      <c r="M110" s="29"/>
      <c r="N110" s="29"/>
      <c r="O110" s="29"/>
      <c r="P110" s="20"/>
    </row>
    <row r="111" spans="1:16" s="10" customFormat="1" ht="12.75">
      <c r="A111" s="26" t="s">
        <v>39</v>
      </c>
      <c r="B111" s="27" t="s">
        <v>230</v>
      </c>
      <c r="C111" s="28"/>
      <c r="D111" s="30">
        <v>0.7</v>
      </c>
      <c r="E111" s="29"/>
      <c r="F111" s="29"/>
      <c r="G111" s="29">
        <v>12</v>
      </c>
      <c r="H111" s="29"/>
      <c r="I111" s="29"/>
      <c r="J111" s="29"/>
      <c r="K111" s="30">
        <v>0.7</v>
      </c>
      <c r="L111" s="29">
        <v>221</v>
      </c>
      <c r="M111" s="29"/>
      <c r="N111" s="29"/>
      <c r="O111" s="29"/>
      <c r="P111" s="20"/>
    </row>
    <row r="112" spans="1:16" s="10" customFormat="1" ht="12.75">
      <c r="A112" s="26" t="s">
        <v>39</v>
      </c>
      <c r="B112" s="27" t="s">
        <v>44</v>
      </c>
      <c r="C112" s="28"/>
      <c r="D112" s="29"/>
      <c r="E112" s="29"/>
      <c r="F112" s="29"/>
      <c r="G112" s="29">
        <v>73</v>
      </c>
      <c r="H112" s="29"/>
      <c r="I112" s="29"/>
      <c r="J112" s="29"/>
      <c r="K112" s="29"/>
      <c r="L112" s="29">
        <v>983</v>
      </c>
      <c r="M112" s="29"/>
      <c r="N112" s="29"/>
      <c r="O112" s="29"/>
      <c r="P112" s="20"/>
    </row>
    <row r="113" spans="1:15" s="10" customFormat="1" ht="51">
      <c r="A113" s="21">
        <v>31</v>
      </c>
      <c r="B113" s="22" t="s">
        <v>231</v>
      </c>
      <c r="C113" s="23">
        <v>0.026</v>
      </c>
      <c r="D113" s="24">
        <v>765.28</v>
      </c>
      <c r="E113" s="25" t="s">
        <v>70</v>
      </c>
      <c r="F113" s="25" t="s">
        <v>71</v>
      </c>
      <c r="G113" s="24">
        <v>20</v>
      </c>
      <c r="H113" s="25" t="s">
        <v>232</v>
      </c>
      <c r="I113" s="24"/>
      <c r="J113" s="25" t="s">
        <v>73</v>
      </c>
      <c r="K113" s="25" t="s">
        <v>74</v>
      </c>
      <c r="L113" s="24">
        <v>212</v>
      </c>
      <c r="M113" s="25" t="s">
        <v>233</v>
      </c>
      <c r="N113" s="25" t="s">
        <v>76</v>
      </c>
      <c r="O113" s="24">
        <v>0.83</v>
      </c>
    </row>
    <row r="114" spans="1:16" s="10" customFormat="1" ht="12.75">
      <c r="A114" s="26" t="s">
        <v>39</v>
      </c>
      <c r="B114" s="27" t="s">
        <v>234</v>
      </c>
      <c r="C114" s="28"/>
      <c r="D114" s="30">
        <v>0.86</v>
      </c>
      <c r="E114" s="29"/>
      <c r="F114" s="29"/>
      <c r="G114" s="29">
        <v>6</v>
      </c>
      <c r="H114" s="29"/>
      <c r="I114" s="29"/>
      <c r="J114" s="29"/>
      <c r="K114" s="30">
        <v>0.86</v>
      </c>
      <c r="L114" s="29">
        <v>118</v>
      </c>
      <c r="M114" s="29"/>
      <c r="N114" s="29"/>
      <c r="O114" s="29"/>
      <c r="P114" s="20"/>
    </row>
    <row r="115" spans="1:16" s="10" customFormat="1" ht="12.75">
      <c r="A115" s="26" t="s">
        <v>39</v>
      </c>
      <c r="B115" s="27" t="s">
        <v>235</v>
      </c>
      <c r="C115" s="28"/>
      <c r="D115" s="30">
        <v>0.7</v>
      </c>
      <c r="E115" s="29"/>
      <c r="F115" s="29"/>
      <c r="G115" s="29">
        <v>5</v>
      </c>
      <c r="H115" s="29"/>
      <c r="I115" s="29"/>
      <c r="J115" s="29"/>
      <c r="K115" s="30">
        <v>0.7</v>
      </c>
      <c r="L115" s="29">
        <v>96</v>
      </c>
      <c r="M115" s="29"/>
      <c r="N115" s="29"/>
      <c r="O115" s="29"/>
      <c r="P115" s="20"/>
    </row>
    <row r="116" spans="1:16" s="10" customFormat="1" ht="12.75">
      <c r="A116" s="26" t="s">
        <v>39</v>
      </c>
      <c r="B116" s="27" t="s">
        <v>44</v>
      </c>
      <c r="C116" s="28"/>
      <c r="D116" s="29"/>
      <c r="E116" s="29"/>
      <c r="F116" s="29"/>
      <c r="G116" s="29">
        <v>31</v>
      </c>
      <c r="H116" s="29"/>
      <c r="I116" s="29"/>
      <c r="J116" s="29"/>
      <c r="K116" s="29"/>
      <c r="L116" s="29">
        <v>426</v>
      </c>
      <c r="M116" s="29"/>
      <c r="N116" s="29"/>
      <c r="O116" s="29"/>
      <c r="P116" s="20"/>
    </row>
    <row r="117" spans="1:15" s="10" customFormat="1" ht="38.25">
      <c r="A117" s="21">
        <v>32</v>
      </c>
      <c r="B117" s="22" t="s">
        <v>236</v>
      </c>
      <c r="C117" s="23">
        <v>0.06</v>
      </c>
      <c r="D117" s="24">
        <v>765.28</v>
      </c>
      <c r="E117" s="25" t="s">
        <v>70</v>
      </c>
      <c r="F117" s="25" t="s">
        <v>71</v>
      </c>
      <c r="G117" s="24">
        <v>46</v>
      </c>
      <c r="H117" s="25" t="s">
        <v>225</v>
      </c>
      <c r="I117" s="24">
        <v>1</v>
      </c>
      <c r="J117" s="25" t="s">
        <v>73</v>
      </c>
      <c r="K117" s="25" t="s">
        <v>74</v>
      </c>
      <c r="L117" s="24">
        <v>490</v>
      </c>
      <c r="M117" s="25" t="s">
        <v>226</v>
      </c>
      <c r="N117" s="25" t="s">
        <v>227</v>
      </c>
      <c r="O117" s="25" t="s">
        <v>228</v>
      </c>
    </row>
    <row r="118" spans="1:16" s="10" customFormat="1" ht="12.75">
      <c r="A118" s="26" t="s">
        <v>39</v>
      </c>
      <c r="B118" s="27" t="s">
        <v>229</v>
      </c>
      <c r="C118" s="28"/>
      <c r="D118" s="30">
        <v>0.86</v>
      </c>
      <c r="E118" s="29"/>
      <c r="F118" s="29"/>
      <c r="G118" s="29">
        <v>15</v>
      </c>
      <c r="H118" s="29"/>
      <c r="I118" s="29"/>
      <c r="J118" s="29"/>
      <c r="K118" s="30">
        <v>0.86</v>
      </c>
      <c r="L118" s="29">
        <v>272</v>
      </c>
      <c r="M118" s="29"/>
      <c r="N118" s="29"/>
      <c r="O118" s="29"/>
      <c r="P118" s="20"/>
    </row>
    <row r="119" spans="1:16" s="10" customFormat="1" ht="12.75">
      <c r="A119" s="26" t="s">
        <v>39</v>
      </c>
      <c r="B119" s="27" t="s">
        <v>230</v>
      </c>
      <c r="C119" s="28"/>
      <c r="D119" s="30">
        <v>0.7</v>
      </c>
      <c r="E119" s="29"/>
      <c r="F119" s="29"/>
      <c r="G119" s="29">
        <v>12</v>
      </c>
      <c r="H119" s="29"/>
      <c r="I119" s="29"/>
      <c r="J119" s="29"/>
      <c r="K119" s="30">
        <v>0.7</v>
      </c>
      <c r="L119" s="29">
        <v>221</v>
      </c>
      <c r="M119" s="29"/>
      <c r="N119" s="29"/>
      <c r="O119" s="29"/>
      <c r="P119" s="20"/>
    </row>
    <row r="120" spans="1:16" s="10" customFormat="1" ht="12.75">
      <c r="A120" s="26" t="s">
        <v>39</v>
      </c>
      <c r="B120" s="27" t="s">
        <v>44</v>
      </c>
      <c r="C120" s="28"/>
      <c r="D120" s="29"/>
      <c r="E120" s="29"/>
      <c r="F120" s="29"/>
      <c r="G120" s="29">
        <v>73</v>
      </c>
      <c r="H120" s="29"/>
      <c r="I120" s="29"/>
      <c r="J120" s="29"/>
      <c r="K120" s="29"/>
      <c r="L120" s="29">
        <v>983</v>
      </c>
      <c r="M120" s="29"/>
      <c r="N120" s="29"/>
      <c r="O120" s="29"/>
      <c r="P120" s="20"/>
    </row>
    <row r="121" spans="1:15" s="10" customFormat="1" ht="38.25">
      <c r="A121" s="21">
        <v>33</v>
      </c>
      <c r="B121" s="22" t="s">
        <v>164</v>
      </c>
      <c r="C121" s="23">
        <v>1</v>
      </c>
      <c r="D121" s="24">
        <v>40.67</v>
      </c>
      <c r="E121" s="24">
        <v>38.7</v>
      </c>
      <c r="F121" s="25" t="s">
        <v>165</v>
      </c>
      <c r="G121" s="24">
        <v>41</v>
      </c>
      <c r="H121" s="24">
        <v>39</v>
      </c>
      <c r="I121" s="24">
        <v>2</v>
      </c>
      <c r="J121" s="25" t="s">
        <v>166</v>
      </c>
      <c r="K121" s="25" t="s">
        <v>167</v>
      </c>
      <c r="L121" s="24">
        <v>739</v>
      </c>
      <c r="M121" s="24">
        <v>728</v>
      </c>
      <c r="N121" s="25" t="s">
        <v>168</v>
      </c>
      <c r="O121" s="25" t="s">
        <v>169</v>
      </c>
    </row>
    <row r="122" spans="1:16" s="10" customFormat="1" ht="12.75">
      <c r="A122" s="26" t="s">
        <v>39</v>
      </c>
      <c r="B122" s="27" t="s">
        <v>170</v>
      </c>
      <c r="C122" s="28"/>
      <c r="D122" s="30">
        <v>1.04</v>
      </c>
      <c r="E122" s="29"/>
      <c r="F122" s="29"/>
      <c r="G122" s="29">
        <v>41</v>
      </c>
      <c r="H122" s="29"/>
      <c r="I122" s="29"/>
      <c r="J122" s="29"/>
      <c r="K122" s="30">
        <v>1.04</v>
      </c>
      <c r="L122" s="29">
        <v>764</v>
      </c>
      <c r="M122" s="29"/>
      <c r="N122" s="29"/>
      <c r="O122" s="29"/>
      <c r="P122" s="20"/>
    </row>
    <row r="123" spans="1:16" s="10" customFormat="1" ht="12.75">
      <c r="A123" s="26" t="s">
        <v>39</v>
      </c>
      <c r="B123" s="27" t="s">
        <v>171</v>
      </c>
      <c r="C123" s="28"/>
      <c r="D123" s="30">
        <v>0.6</v>
      </c>
      <c r="E123" s="29"/>
      <c r="F123" s="29"/>
      <c r="G123" s="29">
        <v>23</v>
      </c>
      <c r="H123" s="29"/>
      <c r="I123" s="29"/>
      <c r="J123" s="29"/>
      <c r="K123" s="30">
        <v>0.6</v>
      </c>
      <c r="L123" s="29">
        <v>441</v>
      </c>
      <c r="M123" s="29"/>
      <c r="N123" s="29"/>
      <c r="O123" s="29"/>
      <c r="P123" s="20"/>
    </row>
    <row r="124" spans="1:16" s="10" customFormat="1" ht="12.75">
      <c r="A124" s="26" t="s">
        <v>39</v>
      </c>
      <c r="B124" s="27" t="s">
        <v>44</v>
      </c>
      <c r="C124" s="28"/>
      <c r="D124" s="29"/>
      <c r="E124" s="29"/>
      <c r="F124" s="29"/>
      <c r="G124" s="29">
        <v>105</v>
      </c>
      <c r="H124" s="29"/>
      <c r="I124" s="29"/>
      <c r="J124" s="29"/>
      <c r="K124" s="29"/>
      <c r="L124" s="29">
        <v>1944</v>
      </c>
      <c r="M124" s="29"/>
      <c r="N124" s="29"/>
      <c r="O124" s="29"/>
      <c r="P124" s="20"/>
    </row>
    <row r="125" spans="1:15" s="10" customFormat="1" ht="114.75">
      <c r="A125" s="21">
        <v>34</v>
      </c>
      <c r="B125" s="22" t="s">
        <v>91</v>
      </c>
      <c r="C125" s="23">
        <v>0.01</v>
      </c>
      <c r="D125" s="24">
        <v>2596.95</v>
      </c>
      <c r="E125" s="25" t="s">
        <v>92</v>
      </c>
      <c r="F125" s="25" t="s">
        <v>93</v>
      </c>
      <c r="G125" s="24">
        <v>26</v>
      </c>
      <c r="H125" s="25" t="s">
        <v>94</v>
      </c>
      <c r="I125" s="25" t="s">
        <v>95</v>
      </c>
      <c r="J125" s="25" t="s">
        <v>96</v>
      </c>
      <c r="K125" s="25" t="s">
        <v>97</v>
      </c>
      <c r="L125" s="24">
        <v>233</v>
      </c>
      <c r="M125" s="25" t="s">
        <v>98</v>
      </c>
      <c r="N125" s="25" t="s">
        <v>99</v>
      </c>
      <c r="O125" s="25" t="s">
        <v>100</v>
      </c>
    </row>
    <row r="126" spans="1:16" s="10" customFormat="1" ht="12.75">
      <c r="A126" s="26" t="s">
        <v>39</v>
      </c>
      <c r="B126" s="27" t="s">
        <v>101</v>
      </c>
      <c r="C126" s="28"/>
      <c r="D126" s="29" t="s">
        <v>102</v>
      </c>
      <c r="E126" s="29"/>
      <c r="F126" s="29"/>
      <c r="G126" s="29">
        <v>8</v>
      </c>
      <c r="H126" s="29"/>
      <c r="I126" s="29"/>
      <c r="J126" s="29"/>
      <c r="K126" s="29" t="s">
        <v>102</v>
      </c>
      <c r="L126" s="29">
        <v>151</v>
      </c>
      <c r="M126" s="29"/>
      <c r="N126" s="29"/>
      <c r="O126" s="29"/>
      <c r="P126" s="20"/>
    </row>
    <row r="127" spans="1:16" s="10" customFormat="1" ht="12.75">
      <c r="A127" s="26" t="s">
        <v>39</v>
      </c>
      <c r="B127" s="27" t="s">
        <v>103</v>
      </c>
      <c r="C127" s="28"/>
      <c r="D127" s="29" t="s">
        <v>104</v>
      </c>
      <c r="E127" s="29"/>
      <c r="F127" s="29"/>
      <c r="G127" s="29">
        <v>4</v>
      </c>
      <c r="H127" s="29"/>
      <c r="I127" s="29"/>
      <c r="J127" s="29"/>
      <c r="K127" s="29" t="s">
        <v>104</v>
      </c>
      <c r="L127" s="29">
        <v>76</v>
      </c>
      <c r="M127" s="29"/>
      <c r="N127" s="29"/>
      <c r="O127" s="29"/>
      <c r="P127" s="20"/>
    </row>
    <row r="128" spans="1:16" s="10" customFormat="1" ht="12.75">
      <c r="A128" s="26" t="s">
        <v>39</v>
      </c>
      <c r="B128" s="27" t="s">
        <v>44</v>
      </c>
      <c r="C128" s="28"/>
      <c r="D128" s="29"/>
      <c r="E128" s="29"/>
      <c r="F128" s="29"/>
      <c r="G128" s="29">
        <v>38</v>
      </c>
      <c r="H128" s="29"/>
      <c r="I128" s="29"/>
      <c r="J128" s="29"/>
      <c r="K128" s="29"/>
      <c r="L128" s="29">
        <v>460</v>
      </c>
      <c r="M128" s="29"/>
      <c r="N128" s="29"/>
      <c r="O128" s="29"/>
      <c r="P128" s="20"/>
    </row>
    <row r="129" spans="1:15" s="10" customFormat="1" ht="38.25">
      <c r="A129" s="21">
        <v>35</v>
      </c>
      <c r="B129" s="22" t="s">
        <v>105</v>
      </c>
      <c r="C129" s="23">
        <v>1</v>
      </c>
      <c r="D129" s="24">
        <v>150.67</v>
      </c>
      <c r="E129" s="25" t="s">
        <v>106</v>
      </c>
      <c r="F129" s="24"/>
      <c r="G129" s="24">
        <v>151</v>
      </c>
      <c r="H129" s="25" t="s">
        <v>107</v>
      </c>
      <c r="I129" s="24"/>
      <c r="J129" s="25" t="s">
        <v>108</v>
      </c>
      <c r="K129" s="24"/>
      <c r="L129" s="24">
        <v>1083</v>
      </c>
      <c r="M129" s="25" t="s">
        <v>109</v>
      </c>
      <c r="N129" s="24"/>
      <c r="O129" s="24"/>
    </row>
    <row r="130" spans="1:15" s="10" customFormat="1" ht="51">
      <c r="A130" s="21">
        <v>36</v>
      </c>
      <c r="B130" s="22" t="s">
        <v>53</v>
      </c>
      <c r="C130" s="23">
        <v>1</v>
      </c>
      <c r="D130" s="24">
        <v>172.8</v>
      </c>
      <c r="E130" s="25" t="s">
        <v>54</v>
      </c>
      <c r="F130" s="25" t="s">
        <v>55</v>
      </c>
      <c r="G130" s="24">
        <v>173</v>
      </c>
      <c r="H130" s="25" t="s">
        <v>56</v>
      </c>
      <c r="I130" s="25" t="s">
        <v>38</v>
      </c>
      <c r="J130" s="25" t="s">
        <v>57</v>
      </c>
      <c r="K130" s="25" t="s">
        <v>58</v>
      </c>
      <c r="L130" s="24">
        <v>2193</v>
      </c>
      <c r="M130" s="25" t="s">
        <v>59</v>
      </c>
      <c r="N130" s="25" t="s">
        <v>60</v>
      </c>
      <c r="O130" s="25" t="s">
        <v>61</v>
      </c>
    </row>
    <row r="131" spans="1:16" s="10" customFormat="1" ht="12.75">
      <c r="A131" s="26" t="s">
        <v>39</v>
      </c>
      <c r="B131" s="27" t="s">
        <v>62</v>
      </c>
      <c r="C131" s="28"/>
      <c r="D131" s="30">
        <v>1.04</v>
      </c>
      <c r="E131" s="29"/>
      <c r="F131" s="29"/>
      <c r="G131" s="29">
        <v>86</v>
      </c>
      <c r="H131" s="29"/>
      <c r="I131" s="29"/>
      <c r="J131" s="29"/>
      <c r="K131" s="30">
        <v>1.04</v>
      </c>
      <c r="L131" s="29">
        <v>1614</v>
      </c>
      <c r="M131" s="29"/>
      <c r="N131" s="29"/>
      <c r="O131" s="29"/>
      <c r="P131" s="20"/>
    </row>
    <row r="132" spans="1:16" s="10" customFormat="1" ht="12.75">
      <c r="A132" s="26" t="s">
        <v>39</v>
      </c>
      <c r="B132" s="27" t="s">
        <v>63</v>
      </c>
      <c r="C132" s="28"/>
      <c r="D132" s="30">
        <v>0.6</v>
      </c>
      <c r="E132" s="29"/>
      <c r="F132" s="29"/>
      <c r="G132" s="29">
        <v>50</v>
      </c>
      <c r="H132" s="29"/>
      <c r="I132" s="29"/>
      <c r="J132" s="29"/>
      <c r="K132" s="30">
        <v>0.6</v>
      </c>
      <c r="L132" s="29">
        <v>931</v>
      </c>
      <c r="M132" s="29"/>
      <c r="N132" s="29"/>
      <c r="O132" s="29"/>
      <c r="P132" s="20"/>
    </row>
    <row r="133" spans="1:16" s="10" customFormat="1" ht="12.75">
      <c r="A133" s="26" t="s">
        <v>39</v>
      </c>
      <c r="B133" s="27" t="s">
        <v>44</v>
      </c>
      <c r="C133" s="28"/>
      <c r="D133" s="29"/>
      <c r="E133" s="29"/>
      <c r="F133" s="29"/>
      <c r="G133" s="29">
        <v>309</v>
      </c>
      <c r="H133" s="29"/>
      <c r="I133" s="29"/>
      <c r="J133" s="29"/>
      <c r="K133" s="29"/>
      <c r="L133" s="29">
        <v>4738</v>
      </c>
      <c r="M133" s="29"/>
      <c r="N133" s="29"/>
      <c r="O133" s="29"/>
      <c r="P133" s="20"/>
    </row>
    <row r="134" spans="1:15" s="10" customFormat="1" ht="38.25">
      <c r="A134" s="21">
        <v>37</v>
      </c>
      <c r="B134" s="22" t="s">
        <v>64</v>
      </c>
      <c r="C134" s="23">
        <v>1</v>
      </c>
      <c r="D134" s="24">
        <v>120.22</v>
      </c>
      <c r="E134" s="25" t="s">
        <v>65</v>
      </c>
      <c r="F134" s="24"/>
      <c r="G134" s="24">
        <v>120</v>
      </c>
      <c r="H134" s="25" t="s">
        <v>66</v>
      </c>
      <c r="I134" s="24"/>
      <c r="J134" s="25" t="s">
        <v>67</v>
      </c>
      <c r="K134" s="24"/>
      <c r="L134" s="24">
        <v>850</v>
      </c>
      <c r="M134" s="25" t="s">
        <v>67</v>
      </c>
      <c r="N134" s="24"/>
      <c r="O134" s="24"/>
    </row>
    <row r="135" spans="1:15" s="10" customFormat="1" ht="114.75">
      <c r="A135" s="21">
        <v>38</v>
      </c>
      <c r="B135" s="22" t="s">
        <v>237</v>
      </c>
      <c r="C135" s="23">
        <v>1</v>
      </c>
      <c r="D135" s="24">
        <v>74.45</v>
      </c>
      <c r="E135" s="25" t="s">
        <v>238</v>
      </c>
      <c r="F135" s="24"/>
      <c r="G135" s="24">
        <v>74</v>
      </c>
      <c r="H135" s="25" t="s">
        <v>239</v>
      </c>
      <c r="I135" s="24"/>
      <c r="J135" s="25" t="s">
        <v>240</v>
      </c>
      <c r="K135" s="25" t="s">
        <v>241</v>
      </c>
      <c r="L135" s="24">
        <v>416</v>
      </c>
      <c r="M135" s="25" t="s">
        <v>242</v>
      </c>
      <c r="N135" s="24"/>
      <c r="O135" s="24">
        <v>1</v>
      </c>
    </row>
    <row r="136" spans="1:16" s="10" customFormat="1" ht="12.75">
      <c r="A136" s="26" t="s">
        <v>39</v>
      </c>
      <c r="B136" s="27" t="s">
        <v>243</v>
      </c>
      <c r="C136" s="28"/>
      <c r="D136" s="29" t="s">
        <v>244</v>
      </c>
      <c r="E136" s="29"/>
      <c r="F136" s="29"/>
      <c r="G136" s="29">
        <v>8</v>
      </c>
      <c r="H136" s="29"/>
      <c r="I136" s="29"/>
      <c r="J136" s="29"/>
      <c r="K136" s="29" t="s">
        <v>244</v>
      </c>
      <c r="L136" s="29">
        <v>152</v>
      </c>
      <c r="M136" s="29"/>
      <c r="N136" s="29"/>
      <c r="O136" s="29"/>
      <c r="P136" s="20"/>
    </row>
    <row r="137" spans="1:16" s="10" customFormat="1" ht="12.75">
      <c r="A137" s="26" t="s">
        <v>39</v>
      </c>
      <c r="B137" s="27" t="s">
        <v>245</v>
      </c>
      <c r="C137" s="28"/>
      <c r="D137" s="29" t="s">
        <v>127</v>
      </c>
      <c r="E137" s="29"/>
      <c r="F137" s="29"/>
      <c r="G137" s="29">
        <v>5</v>
      </c>
      <c r="H137" s="29"/>
      <c r="I137" s="29"/>
      <c r="J137" s="29"/>
      <c r="K137" s="29" t="s">
        <v>127</v>
      </c>
      <c r="L137" s="29">
        <v>93</v>
      </c>
      <c r="M137" s="29"/>
      <c r="N137" s="29"/>
      <c r="O137" s="29"/>
      <c r="P137" s="20"/>
    </row>
    <row r="138" spans="1:16" s="10" customFormat="1" ht="12.75">
      <c r="A138" s="26" t="s">
        <v>39</v>
      </c>
      <c r="B138" s="27" t="s">
        <v>44</v>
      </c>
      <c r="C138" s="28"/>
      <c r="D138" s="29"/>
      <c r="E138" s="29"/>
      <c r="F138" s="29"/>
      <c r="G138" s="29">
        <v>87</v>
      </c>
      <c r="H138" s="29"/>
      <c r="I138" s="29"/>
      <c r="J138" s="29"/>
      <c r="K138" s="29"/>
      <c r="L138" s="29">
        <v>661</v>
      </c>
      <c r="M138" s="29"/>
      <c r="N138" s="29"/>
      <c r="O138" s="29"/>
      <c r="P138" s="20"/>
    </row>
    <row r="139" spans="1:15" s="10" customFormat="1" ht="51">
      <c r="A139" s="21">
        <v>39</v>
      </c>
      <c r="B139" s="22" t="s">
        <v>246</v>
      </c>
      <c r="C139" s="23">
        <v>0.3</v>
      </c>
      <c r="D139" s="24">
        <v>886.65</v>
      </c>
      <c r="E139" s="25" t="s">
        <v>247</v>
      </c>
      <c r="F139" s="24"/>
      <c r="G139" s="24">
        <v>266</v>
      </c>
      <c r="H139" s="25" t="s">
        <v>248</v>
      </c>
      <c r="I139" s="24"/>
      <c r="J139" s="25" t="s">
        <v>249</v>
      </c>
      <c r="K139" s="24"/>
      <c r="L139" s="24">
        <v>1913</v>
      </c>
      <c r="M139" s="25" t="s">
        <v>250</v>
      </c>
      <c r="N139" s="24"/>
      <c r="O139" s="24"/>
    </row>
    <row r="140" spans="1:15" s="10" customFormat="1" ht="21" customHeight="1">
      <c r="A140" s="49" t="s">
        <v>251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1:15" s="10" customFormat="1" ht="127.5">
      <c r="A141" s="21">
        <v>40</v>
      </c>
      <c r="B141" s="22" t="s">
        <v>252</v>
      </c>
      <c r="C141" s="31" t="s">
        <v>253</v>
      </c>
      <c r="D141" s="24">
        <v>328.73</v>
      </c>
      <c r="E141" s="25" t="s">
        <v>32</v>
      </c>
      <c r="F141" s="25" t="s">
        <v>33</v>
      </c>
      <c r="G141" s="24">
        <v>10</v>
      </c>
      <c r="H141" s="25" t="s">
        <v>254</v>
      </c>
      <c r="I141" s="24"/>
      <c r="J141" s="25" t="s">
        <v>35</v>
      </c>
      <c r="K141" s="25" t="s">
        <v>36</v>
      </c>
      <c r="L141" s="24">
        <v>120</v>
      </c>
      <c r="M141" s="25" t="s">
        <v>255</v>
      </c>
      <c r="N141" s="24">
        <v>1</v>
      </c>
      <c r="O141" s="24">
        <v>0.14</v>
      </c>
    </row>
    <row r="142" spans="1:16" s="10" customFormat="1" ht="12.75">
      <c r="A142" s="26" t="s">
        <v>39</v>
      </c>
      <c r="B142" s="27" t="s">
        <v>256</v>
      </c>
      <c r="C142" s="28"/>
      <c r="D142" s="29" t="s">
        <v>41</v>
      </c>
      <c r="E142" s="29"/>
      <c r="F142" s="29"/>
      <c r="G142" s="29">
        <v>1</v>
      </c>
      <c r="H142" s="29"/>
      <c r="I142" s="29"/>
      <c r="J142" s="29"/>
      <c r="K142" s="29" t="s">
        <v>41</v>
      </c>
      <c r="L142" s="29">
        <v>19</v>
      </c>
      <c r="M142" s="29"/>
      <c r="N142" s="29"/>
      <c r="O142" s="29"/>
      <c r="P142" s="20"/>
    </row>
    <row r="143" spans="1:16" s="10" customFormat="1" ht="12.75">
      <c r="A143" s="26" t="s">
        <v>39</v>
      </c>
      <c r="B143" s="27" t="s">
        <v>257</v>
      </c>
      <c r="C143" s="28"/>
      <c r="D143" s="29" t="s">
        <v>43</v>
      </c>
      <c r="E143" s="29"/>
      <c r="F143" s="29"/>
      <c r="G143" s="29">
        <v>1</v>
      </c>
      <c r="H143" s="29"/>
      <c r="I143" s="29"/>
      <c r="J143" s="29"/>
      <c r="K143" s="29" t="s">
        <v>43</v>
      </c>
      <c r="L143" s="29">
        <v>14</v>
      </c>
      <c r="M143" s="29"/>
      <c r="N143" s="29"/>
      <c r="O143" s="29"/>
      <c r="P143" s="20"/>
    </row>
    <row r="144" spans="1:16" s="10" customFormat="1" ht="12.75">
      <c r="A144" s="26" t="s">
        <v>39</v>
      </c>
      <c r="B144" s="27" t="s">
        <v>44</v>
      </c>
      <c r="C144" s="28"/>
      <c r="D144" s="29"/>
      <c r="E144" s="29"/>
      <c r="F144" s="29"/>
      <c r="G144" s="29">
        <v>12</v>
      </c>
      <c r="H144" s="29"/>
      <c r="I144" s="29"/>
      <c r="J144" s="29"/>
      <c r="K144" s="29"/>
      <c r="L144" s="29">
        <v>153</v>
      </c>
      <c r="M144" s="29"/>
      <c r="N144" s="29"/>
      <c r="O144" s="29"/>
      <c r="P144" s="20"/>
    </row>
    <row r="145" spans="1:15" s="10" customFormat="1" ht="38.25">
      <c r="A145" s="21">
        <v>41</v>
      </c>
      <c r="B145" s="22" t="s">
        <v>407</v>
      </c>
      <c r="C145" s="23">
        <v>-0.0006</v>
      </c>
      <c r="D145" s="24">
        <v>14312.87</v>
      </c>
      <c r="E145" s="25" t="s">
        <v>45</v>
      </c>
      <c r="F145" s="24"/>
      <c r="G145" s="24">
        <v>-9</v>
      </c>
      <c r="H145" s="25" t="s">
        <v>258</v>
      </c>
      <c r="I145" s="24"/>
      <c r="J145" s="25" t="s">
        <v>47</v>
      </c>
      <c r="K145" s="24"/>
      <c r="L145" s="24">
        <v>-96</v>
      </c>
      <c r="M145" s="25" t="s">
        <v>259</v>
      </c>
      <c r="N145" s="24"/>
      <c r="O145" s="24"/>
    </row>
    <row r="146" spans="1:15" s="10" customFormat="1" ht="89.25">
      <c r="A146" s="21">
        <v>42</v>
      </c>
      <c r="B146" s="22" t="s">
        <v>398</v>
      </c>
      <c r="C146" s="23">
        <v>0.6</v>
      </c>
      <c r="D146" s="24">
        <v>127.72</v>
      </c>
      <c r="E146" s="25" t="s">
        <v>49</v>
      </c>
      <c r="F146" s="24"/>
      <c r="G146" s="24">
        <v>77</v>
      </c>
      <c r="H146" s="25" t="s">
        <v>260</v>
      </c>
      <c r="I146" s="24"/>
      <c r="J146" s="25" t="s">
        <v>51</v>
      </c>
      <c r="K146" s="24"/>
      <c r="L146" s="24">
        <v>550</v>
      </c>
      <c r="M146" s="25" t="s">
        <v>261</v>
      </c>
      <c r="N146" s="24"/>
      <c r="O146" s="24"/>
    </row>
    <row r="147" spans="1:15" s="10" customFormat="1" ht="38.25">
      <c r="A147" s="21">
        <v>43</v>
      </c>
      <c r="B147" s="22" t="s">
        <v>236</v>
      </c>
      <c r="C147" s="23">
        <v>0.06</v>
      </c>
      <c r="D147" s="24">
        <v>765.28</v>
      </c>
      <c r="E147" s="25" t="s">
        <v>70</v>
      </c>
      <c r="F147" s="25" t="s">
        <v>71</v>
      </c>
      <c r="G147" s="24">
        <v>46</v>
      </c>
      <c r="H147" s="25" t="s">
        <v>225</v>
      </c>
      <c r="I147" s="24">
        <v>1</v>
      </c>
      <c r="J147" s="25" t="s">
        <v>73</v>
      </c>
      <c r="K147" s="25" t="s">
        <v>74</v>
      </c>
      <c r="L147" s="24">
        <v>490</v>
      </c>
      <c r="M147" s="25" t="s">
        <v>226</v>
      </c>
      <c r="N147" s="25" t="s">
        <v>227</v>
      </c>
      <c r="O147" s="25" t="s">
        <v>228</v>
      </c>
    </row>
    <row r="148" spans="1:16" s="10" customFormat="1" ht="12.75">
      <c r="A148" s="26" t="s">
        <v>39</v>
      </c>
      <c r="B148" s="27" t="s">
        <v>229</v>
      </c>
      <c r="C148" s="28"/>
      <c r="D148" s="30">
        <v>0.86</v>
      </c>
      <c r="E148" s="29"/>
      <c r="F148" s="29"/>
      <c r="G148" s="29">
        <v>15</v>
      </c>
      <c r="H148" s="29"/>
      <c r="I148" s="29"/>
      <c r="J148" s="29"/>
      <c r="K148" s="30">
        <v>0.86</v>
      </c>
      <c r="L148" s="29">
        <v>272</v>
      </c>
      <c r="M148" s="29"/>
      <c r="N148" s="29"/>
      <c r="O148" s="29"/>
      <c r="P148" s="20"/>
    </row>
    <row r="149" spans="1:16" s="10" customFormat="1" ht="12.75">
      <c r="A149" s="26" t="s">
        <v>39</v>
      </c>
      <c r="B149" s="27" t="s">
        <v>230</v>
      </c>
      <c r="C149" s="28"/>
      <c r="D149" s="30">
        <v>0.7</v>
      </c>
      <c r="E149" s="29"/>
      <c r="F149" s="29"/>
      <c r="G149" s="29">
        <v>12</v>
      </c>
      <c r="H149" s="29"/>
      <c r="I149" s="29"/>
      <c r="J149" s="29"/>
      <c r="K149" s="30">
        <v>0.7</v>
      </c>
      <c r="L149" s="29">
        <v>221</v>
      </c>
      <c r="M149" s="29"/>
      <c r="N149" s="29"/>
      <c r="O149" s="29"/>
      <c r="P149" s="20"/>
    </row>
    <row r="150" spans="1:16" s="10" customFormat="1" ht="12.75">
      <c r="A150" s="26" t="s">
        <v>39</v>
      </c>
      <c r="B150" s="27" t="s">
        <v>44</v>
      </c>
      <c r="C150" s="28"/>
      <c r="D150" s="29"/>
      <c r="E150" s="29"/>
      <c r="F150" s="29"/>
      <c r="G150" s="29">
        <v>73</v>
      </c>
      <c r="H150" s="29"/>
      <c r="I150" s="29"/>
      <c r="J150" s="29"/>
      <c r="K150" s="29"/>
      <c r="L150" s="29">
        <v>983</v>
      </c>
      <c r="M150" s="29"/>
      <c r="N150" s="29"/>
      <c r="O150" s="29"/>
      <c r="P150" s="20"/>
    </row>
    <row r="151" spans="1:15" s="10" customFormat="1" ht="63.75">
      <c r="A151" s="21">
        <v>44</v>
      </c>
      <c r="B151" s="22" t="s">
        <v>133</v>
      </c>
      <c r="C151" s="23">
        <v>80</v>
      </c>
      <c r="D151" s="24">
        <v>8.95</v>
      </c>
      <c r="E151" s="25" t="s">
        <v>134</v>
      </c>
      <c r="F151" s="24">
        <v>0.73</v>
      </c>
      <c r="G151" s="24">
        <v>716</v>
      </c>
      <c r="H151" s="25" t="s">
        <v>262</v>
      </c>
      <c r="I151" s="24">
        <v>58</v>
      </c>
      <c r="J151" s="25" t="s">
        <v>136</v>
      </c>
      <c r="K151" s="25" t="s">
        <v>137</v>
      </c>
      <c r="L151" s="24">
        <v>7733</v>
      </c>
      <c r="M151" s="25" t="s">
        <v>263</v>
      </c>
      <c r="N151" s="24">
        <v>282</v>
      </c>
      <c r="O151" s="24">
        <v>26.4</v>
      </c>
    </row>
    <row r="152" spans="1:16" s="10" customFormat="1" ht="12.75">
      <c r="A152" s="26" t="s">
        <v>39</v>
      </c>
      <c r="B152" s="27" t="s">
        <v>264</v>
      </c>
      <c r="C152" s="28"/>
      <c r="D152" s="30">
        <v>1.04</v>
      </c>
      <c r="E152" s="29"/>
      <c r="F152" s="29"/>
      <c r="G152" s="29">
        <v>237</v>
      </c>
      <c r="H152" s="29"/>
      <c r="I152" s="29"/>
      <c r="J152" s="29"/>
      <c r="K152" s="30">
        <v>1.04</v>
      </c>
      <c r="L152" s="29">
        <v>4461</v>
      </c>
      <c r="M152" s="29"/>
      <c r="N152" s="29"/>
      <c r="O152" s="29"/>
      <c r="P152" s="20"/>
    </row>
    <row r="153" spans="1:16" s="10" customFormat="1" ht="12.75">
      <c r="A153" s="26" t="s">
        <v>39</v>
      </c>
      <c r="B153" s="27" t="s">
        <v>265</v>
      </c>
      <c r="C153" s="28"/>
      <c r="D153" s="30">
        <v>0.6</v>
      </c>
      <c r="E153" s="29"/>
      <c r="F153" s="29"/>
      <c r="G153" s="29">
        <v>137</v>
      </c>
      <c r="H153" s="29"/>
      <c r="I153" s="29"/>
      <c r="J153" s="29"/>
      <c r="K153" s="30">
        <v>0.6</v>
      </c>
      <c r="L153" s="29">
        <v>2573</v>
      </c>
      <c r="M153" s="29"/>
      <c r="N153" s="29"/>
      <c r="O153" s="29"/>
      <c r="P153" s="20"/>
    </row>
    <row r="154" spans="1:16" s="10" customFormat="1" ht="12.75">
      <c r="A154" s="26" t="s">
        <v>39</v>
      </c>
      <c r="B154" s="27" t="s">
        <v>44</v>
      </c>
      <c r="C154" s="28"/>
      <c r="D154" s="29"/>
      <c r="E154" s="29"/>
      <c r="F154" s="29"/>
      <c r="G154" s="29">
        <v>1090</v>
      </c>
      <c r="H154" s="29"/>
      <c r="I154" s="29"/>
      <c r="J154" s="29"/>
      <c r="K154" s="29"/>
      <c r="L154" s="29">
        <v>14767</v>
      </c>
      <c r="M154" s="29"/>
      <c r="N154" s="29"/>
      <c r="O154" s="29"/>
      <c r="P154" s="20"/>
    </row>
    <row r="155" spans="1:15" s="10" customFormat="1" ht="63.75">
      <c r="A155" s="21">
        <v>45</v>
      </c>
      <c r="B155" s="22" t="s">
        <v>141</v>
      </c>
      <c r="C155" s="23">
        <v>80</v>
      </c>
      <c r="D155" s="24">
        <v>19.4</v>
      </c>
      <c r="E155" s="25" t="s">
        <v>142</v>
      </c>
      <c r="F155" s="24"/>
      <c r="G155" s="24">
        <v>1552</v>
      </c>
      <c r="H155" s="25" t="s">
        <v>266</v>
      </c>
      <c r="I155" s="24"/>
      <c r="J155" s="25" t="s">
        <v>144</v>
      </c>
      <c r="K155" s="24"/>
      <c r="L155" s="24">
        <v>7244</v>
      </c>
      <c r="M155" s="25" t="s">
        <v>267</v>
      </c>
      <c r="N155" s="24"/>
      <c r="O155" s="24"/>
    </row>
    <row r="156" spans="1:15" s="10" customFormat="1" ht="21" customHeight="1">
      <c r="A156" s="49" t="s">
        <v>268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s="10" customFormat="1" ht="51">
      <c r="A157" s="21">
        <v>46</v>
      </c>
      <c r="B157" s="22" t="s">
        <v>111</v>
      </c>
      <c r="C157" s="23">
        <v>2</v>
      </c>
      <c r="D157" s="24">
        <v>172.8</v>
      </c>
      <c r="E157" s="25" t="s">
        <v>54</v>
      </c>
      <c r="F157" s="25" t="s">
        <v>55</v>
      </c>
      <c r="G157" s="24">
        <v>346</v>
      </c>
      <c r="H157" s="25" t="s">
        <v>269</v>
      </c>
      <c r="I157" s="25" t="s">
        <v>270</v>
      </c>
      <c r="J157" s="25" t="s">
        <v>57</v>
      </c>
      <c r="K157" s="25" t="s">
        <v>58</v>
      </c>
      <c r="L157" s="24">
        <v>4386</v>
      </c>
      <c r="M157" s="25" t="s">
        <v>271</v>
      </c>
      <c r="N157" s="25" t="s">
        <v>272</v>
      </c>
      <c r="O157" s="25" t="s">
        <v>273</v>
      </c>
    </row>
    <row r="158" spans="1:16" s="10" customFormat="1" ht="12.75">
      <c r="A158" s="26" t="s">
        <v>39</v>
      </c>
      <c r="B158" s="27" t="s">
        <v>274</v>
      </c>
      <c r="C158" s="28"/>
      <c r="D158" s="30">
        <v>1.04</v>
      </c>
      <c r="E158" s="29"/>
      <c r="F158" s="29"/>
      <c r="G158" s="29">
        <v>172</v>
      </c>
      <c r="H158" s="29"/>
      <c r="I158" s="29"/>
      <c r="J158" s="29"/>
      <c r="K158" s="30">
        <v>1.04</v>
      </c>
      <c r="L158" s="29">
        <v>3227</v>
      </c>
      <c r="M158" s="29"/>
      <c r="N158" s="29"/>
      <c r="O158" s="29"/>
      <c r="P158" s="20"/>
    </row>
    <row r="159" spans="1:16" s="10" customFormat="1" ht="12.75">
      <c r="A159" s="26" t="s">
        <v>39</v>
      </c>
      <c r="B159" s="27" t="s">
        <v>275</v>
      </c>
      <c r="C159" s="28"/>
      <c r="D159" s="30">
        <v>0.6</v>
      </c>
      <c r="E159" s="29"/>
      <c r="F159" s="29"/>
      <c r="G159" s="29">
        <v>99</v>
      </c>
      <c r="H159" s="29"/>
      <c r="I159" s="29"/>
      <c r="J159" s="29"/>
      <c r="K159" s="30">
        <v>0.6</v>
      </c>
      <c r="L159" s="29">
        <v>1862</v>
      </c>
      <c r="M159" s="29"/>
      <c r="N159" s="29"/>
      <c r="O159" s="29"/>
      <c r="P159" s="20"/>
    </row>
    <row r="160" spans="1:16" s="10" customFormat="1" ht="12.75">
      <c r="A160" s="26" t="s">
        <v>39</v>
      </c>
      <c r="B160" s="27" t="s">
        <v>44</v>
      </c>
      <c r="C160" s="28"/>
      <c r="D160" s="29"/>
      <c r="E160" s="29"/>
      <c r="F160" s="29"/>
      <c r="G160" s="29">
        <v>617</v>
      </c>
      <c r="H160" s="29"/>
      <c r="I160" s="29"/>
      <c r="J160" s="29"/>
      <c r="K160" s="29"/>
      <c r="L160" s="29">
        <v>9475</v>
      </c>
      <c r="M160" s="29"/>
      <c r="N160" s="29"/>
      <c r="O160" s="29"/>
      <c r="P160" s="20"/>
    </row>
    <row r="161" spans="1:15" s="10" customFormat="1" ht="51">
      <c r="A161" s="21">
        <v>47</v>
      </c>
      <c r="B161" s="22" t="s">
        <v>112</v>
      </c>
      <c r="C161" s="23">
        <v>2</v>
      </c>
      <c r="D161" s="24">
        <v>56.58</v>
      </c>
      <c r="E161" s="25" t="s">
        <v>113</v>
      </c>
      <c r="F161" s="24"/>
      <c r="G161" s="24">
        <v>113</v>
      </c>
      <c r="H161" s="25" t="s">
        <v>276</v>
      </c>
      <c r="I161" s="24"/>
      <c r="J161" s="25" t="s">
        <v>115</v>
      </c>
      <c r="K161" s="24"/>
      <c r="L161" s="24">
        <v>800</v>
      </c>
      <c r="M161" s="25" t="s">
        <v>277</v>
      </c>
      <c r="N161" s="24"/>
      <c r="O161" s="24"/>
    </row>
    <row r="162" spans="1:15" s="10" customFormat="1" ht="51">
      <c r="A162" s="21">
        <v>48</v>
      </c>
      <c r="B162" s="22" t="s">
        <v>146</v>
      </c>
      <c r="C162" s="31" t="s">
        <v>278</v>
      </c>
      <c r="D162" s="24">
        <v>1347.44</v>
      </c>
      <c r="E162" s="25" t="s">
        <v>148</v>
      </c>
      <c r="F162" s="25" t="s">
        <v>149</v>
      </c>
      <c r="G162" s="24">
        <v>49</v>
      </c>
      <c r="H162" s="25" t="s">
        <v>279</v>
      </c>
      <c r="I162" s="24">
        <v>1</v>
      </c>
      <c r="J162" s="25" t="s">
        <v>151</v>
      </c>
      <c r="K162" s="25" t="s">
        <v>152</v>
      </c>
      <c r="L162" s="24">
        <v>753</v>
      </c>
      <c r="M162" s="25" t="s">
        <v>280</v>
      </c>
      <c r="N162" s="25" t="s">
        <v>281</v>
      </c>
      <c r="O162" s="25" t="s">
        <v>282</v>
      </c>
    </row>
    <row r="163" spans="1:16" s="10" customFormat="1" ht="12.75">
      <c r="A163" s="26" t="s">
        <v>39</v>
      </c>
      <c r="B163" s="27" t="s">
        <v>283</v>
      </c>
      <c r="C163" s="28"/>
      <c r="D163" s="30">
        <v>0.8</v>
      </c>
      <c r="E163" s="29"/>
      <c r="F163" s="29"/>
      <c r="G163" s="29">
        <v>30</v>
      </c>
      <c r="H163" s="29"/>
      <c r="I163" s="29"/>
      <c r="J163" s="29"/>
      <c r="K163" s="30">
        <v>0.8</v>
      </c>
      <c r="L163" s="29">
        <v>562</v>
      </c>
      <c r="M163" s="29"/>
      <c r="N163" s="29"/>
      <c r="O163" s="29"/>
      <c r="P163" s="20"/>
    </row>
    <row r="164" spans="1:16" s="10" customFormat="1" ht="12.75">
      <c r="A164" s="26" t="s">
        <v>39</v>
      </c>
      <c r="B164" s="27" t="s">
        <v>284</v>
      </c>
      <c r="C164" s="28"/>
      <c r="D164" s="30">
        <v>0.68</v>
      </c>
      <c r="E164" s="29"/>
      <c r="F164" s="29"/>
      <c r="G164" s="29">
        <v>25</v>
      </c>
      <c r="H164" s="29"/>
      <c r="I164" s="29"/>
      <c r="J164" s="29"/>
      <c r="K164" s="30">
        <v>0.68</v>
      </c>
      <c r="L164" s="29">
        <v>478</v>
      </c>
      <c r="M164" s="29"/>
      <c r="N164" s="29"/>
      <c r="O164" s="29"/>
      <c r="P164" s="20"/>
    </row>
    <row r="165" spans="1:16" s="10" customFormat="1" ht="12.75">
      <c r="A165" s="26" t="s">
        <v>39</v>
      </c>
      <c r="B165" s="27" t="s">
        <v>44</v>
      </c>
      <c r="C165" s="28"/>
      <c r="D165" s="29"/>
      <c r="E165" s="29"/>
      <c r="F165" s="29"/>
      <c r="G165" s="29">
        <v>104</v>
      </c>
      <c r="H165" s="29"/>
      <c r="I165" s="29"/>
      <c r="J165" s="29"/>
      <c r="K165" s="29"/>
      <c r="L165" s="29">
        <v>1793</v>
      </c>
      <c r="M165" s="29"/>
      <c r="N165" s="29"/>
      <c r="O165" s="29"/>
      <c r="P165" s="20"/>
    </row>
    <row r="166" spans="1:15" s="10" customFormat="1" ht="63.75">
      <c r="A166" s="21">
        <v>49</v>
      </c>
      <c r="B166" s="22" t="s">
        <v>158</v>
      </c>
      <c r="C166" s="23">
        <v>0.0068</v>
      </c>
      <c r="D166" s="24">
        <v>1233</v>
      </c>
      <c r="E166" s="25" t="s">
        <v>159</v>
      </c>
      <c r="F166" s="24"/>
      <c r="G166" s="24">
        <v>8</v>
      </c>
      <c r="H166" s="25" t="s">
        <v>285</v>
      </c>
      <c r="I166" s="24"/>
      <c r="J166" s="25" t="s">
        <v>161</v>
      </c>
      <c r="K166" s="24"/>
      <c r="L166" s="24">
        <v>49</v>
      </c>
      <c r="M166" s="25" t="s">
        <v>286</v>
      </c>
      <c r="N166" s="24"/>
      <c r="O166" s="24"/>
    </row>
    <row r="167" spans="1:15" s="10" customFormat="1" ht="21" customHeight="1">
      <c r="A167" s="49" t="s">
        <v>287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5" s="10" customFormat="1" ht="63.75">
      <c r="A168" s="21">
        <v>50</v>
      </c>
      <c r="B168" s="22" t="s">
        <v>133</v>
      </c>
      <c r="C168" s="23">
        <v>10</v>
      </c>
      <c r="D168" s="24">
        <v>8.95</v>
      </c>
      <c r="E168" s="25" t="s">
        <v>134</v>
      </c>
      <c r="F168" s="24">
        <v>0.73</v>
      </c>
      <c r="G168" s="24">
        <v>90</v>
      </c>
      <c r="H168" s="25" t="s">
        <v>288</v>
      </c>
      <c r="I168" s="24">
        <v>7</v>
      </c>
      <c r="J168" s="25" t="s">
        <v>136</v>
      </c>
      <c r="K168" s="25" t="s">
        <v>137</v>
      </c>
      <c r="L168" s="24">
        <v>967</v>
      </c>
      <c r="M168" s="25" t="s">
        <v>289</v>
      </c>
      <c r="N168" s="24">
        <v>35</v>
      </c>
      <c r="O168" s="24">
        <v>3.3</v>
      </c>
    </row>
    <row r="169" spans="1:16" s="10" customFormat="1" ht="12.75">
      <c r="A169" s="26" t="s">
        <v>39</v>
      </c>
      <c r="B169" s="27" t="s">
        <v>290</v>
      </c>
      <c r="C169" s="28"/>
      <c r="D169" s="30">
        <v>1.04</v>
      </c>
      <c r="E169" s="29"/>
      <c r="F169" s="29"/>
      <c r="G169" s="29">
        <v>30</v>
      </c>
      <c r="H169" s="29"/>
      <c r="I169" s="29"/>
      <c r="J169" s="29"/>
      <c r="K169" s="30">
        <v>1.04</v>
      </c>
      <c r="L169" s="29">
        <v>557</v>
      </c>
      <c r="M169" s="29"/>
      <c r="N169" s="29"/>
      <c r="O169" s="29"/>
      <c r="P169" s="20"/>
    </row>
    <row r="170" spans="1:16" s="10" customFormat="1" ht="12.75">
      <c r="A170" s="26" t="s">
        <v>39</v>
      </c>
      <c r="B170" s="27" t="s">
        <v>291</v>
      </c>
      <c r="C170" s="28"/>
      <c r="D170" s="30">
        <v>0.6</v>
      </c>
      <c r="E170" s="29"/>
      <c r="F170" s="29"/>
      <c r="G170" s="29">
        <v>17</v>
      </c>
      <c r="H170" s="29"/>
      <c r="I170" s="29"/>
      <c r="J170" s="29"/>
      <c r="K170" s="30">
        <v>0.6</v>
      </c>
      <c r="L170" s="29">
        <v>322</v>
      </c>
      <c r="M170" s="29"/>
      <c r="N170" s="29"/>
      <c r="O170" s="29"/>
      <c r="P170" s="20"/>
    </row>
    <row r="171" spans="1:16" s="10" customFormat="1" ht="12.75">
      <c r="A171" s="26" t="s">
        <v>39</v>
      </c>
      <c r="B171" s="27" t="s">
        <v>44</v>
      </c>
      <c r="C171" s="28"/>
      <c r="D171" s="29"/>
      <c r="E171" s="29"/>
      <c r="F171" s="29"/>
      <c r="G171" s="29">
        <v>137</v>
      </c>
      <c r="H171" s="29"/>
      <c r="I171" s="29"/>
      <c r="J171" s="29"/>
      <c r="K171" s="29"/>
      <c r="L171" s="29">
        <v>1846</v>
      </c>
      <c r="M171" s="29"/>
      <c r="N171" s="29"/>
      <c r="O171" s="29"/>
      <c r="P171" s="20"/>
    </row>
    <row r="172" spans="1:15" s="10" customFormat="1" ht="63.75">
      <c r="A172" s="21">
        <v>51</v>
      </c>
      <c r="B172" s="22" t="s">
        <v>141</v>
      </c>
      <c r="C172" s="23">
        <v>10</v>
      </c>
      <c r="D172" s="24">
        <v>19.4</v>
      </c>
      <c r="E172" s="25" t="s">
        <v>142</v>
      </c>
      <c r="F172" s="24"/>
      <c r="G172" s="24">
        <v>194</v>
      </c>
      <c r="H172" s="25" t="s">
        <v>292</v>
      </c>
      <c r="I172" s="24"/>
      <c r="J172" s="25" t="s">
        <v>144</v>
      </c>
      <c r="K172" s="24"/>
      <c r="L172" s="24">
        <v>906</v>
      </c>
      <c r="M172" s="25" t="s">
        <v>293</v>
      </c>
      <c r="N172" s="24"/>
      <c r="O172" s="24"/>
    </row>
    <row r="173" spans="1:15" s="10" customFormat="1" ht="21" customHeight="1">
      <c r="A173" s="49" t="s">
        <v>294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1:15" s="10" customFormat="1" ht="127.5">
      <c r="A174" s="21">
        <v>52</v>
      </c>
      <c r="B174" s="22" t="s">
        <v>295</v>
      </c>
      <c r="C174" s="23">
        <v>0.18</v>
      </c>
      <c r="D174" s="24">
        <v>328.73</v>
      </c>
      <c r="E174" s="25" t="s">
        <v>32</v>
      </c>
      <c r="F174" s="25" t="s">
        <v>33</v>
      </c>
      <c r="G174" s="24">
        <v>59</v>
      </c>
      <c r="H174" s="25" t="s">
        <v>296</v>
      </c>
      <c r="I174" s="24">
        <v>1</v>
      </c>
      <c r="J174" s="25" t="s">
        <v>35</v>
      </c>
      <c r="K174" s="25" t="s">
        <v>36</v>
      </c>
      <c r="L174" s="24">
        <v>697</v>
      </c>
      <c r="M174" s="25" t="s">
        <v>297</v>
      </c>
      <c r="N174" s="25" t="s">
        <v>298</v>
      </c>
      <c r="O174" s="25" t="s">
        <v>299</v>
      </c>
    </row>
    <row r="175" spans="1:16" s="10" customFormat="1" ht="12.75">
      <c r="A175" s="26" t="s">
        <v>39</v>
      </c>
      <c r="B175" s="27" t="s">
        <v>300</v>
      </c>
      <c r="C175" s="28"/>
      <c r="D175" s="29" t="s">
        <v>41</v>
      </c>
      <c r="E175" s="29"/>
      <c r="F175" s="29"/>
      <c r="G175" s="29">
        <v>6</v>
      </c>
      <c r="H175" s="29"/>
      <c r="I175" s="29"/>
      <c r="J175" s="29"/>
      <c r="K175" s="29" t="s">
        <v>41</v>
      </c>
      <c r="L175" s="29">
        <v>110</v>
      </c>
      <c r="M175" s="29"/>
      <c r="N175" s="29"/>
      <c r="O175" s="29"/>
      <c r="P175" s="20"/>
    </row>
    <row r="176" spans="1:16" s="10" customFormat="1" ht="12.75">
      <c r="A176" s="26" t="s">
        <v>39</v>
      </c>
      <c r="B176" s="27" t="s">
        <v>301</v>
      </c>
      <c r="C176" s="28"/>
      <c r="D176" s="29" t="s">
        <v>43</v>
      </c>
      <c r="E176" s="29"/>
      <c r="F176" s="29"/>
      <c r="G176" s="29">
        <v>4</v>
      </c>
      <c r="H176" s="29"/>
      <c r="I176" s="29"/>
      <c r="J176" s="29"/>
      <c r="K176" s="29" t="s">
        <v>43</v>
      </c>
      <c r="L176" s="29">
        <v>81</v>
      </c>
      <c r="M176" s="29"/>
      <c r="N176" s="29"/>
      <c r="O176" s="29"/>
      <c r="P176" s="20"/>
    </row>
    <row r="177" spans="1:16" s="10" customFormat="1" ht="12.75">
      <c r="A177" s="26" t="s">
        <v>39</v>
      </c>
      <c r="B177" s="27" t="s">
        <v>44</v>
      </c>
      <c r="C177" s="28"/>
      <c r="D177" s="29"/>
      <c r="E177" s="29"/>
      <c r="F177" s="29"/>
      <c r="G177" s="29">
        <v>69</v>
      </c>
      <c r="H177" s="29"/>
      <c r="I177" s="29"/>
      <c r="J177" s="29"/>
      <c r="K177" s="29"/>
      <c r="L177" s="29">
        <v>888</v>
      </c>
      <c r="M177" s="29"/>
      <c r="N177" s="29"/>
      <c r="O177" s="29"/>
      <c r="P177" s="20"/>
    </row>
    <row r="178" spans="1:15" s="10" customFormat="1" ht="38.25">
      <c r="A178" s="21">
        <v>53</v>
      </c>
      <c r="B178" s="22" t="s">
        <v>407</v>
      </c>
      <c r="C178" s="23">
        <v>-0.0034</v>
      </c>
      <c r="D178" s="24">
        <v>14312.87</v>
      </c>
      <c r="E178" s="25" t="s">
        <v>45</v>
      </c>
      <c r="F178" s="24"/>
      <c r="G178" s="24">
        <v>-49</v>
      </c>
      <c r="H178" s="25" t="s">
        <v>302</v>
      </c>
      <c r="I178" s="24"/>
      <c r="J178" s="25" t="s">
        <v>47</v>
      </c>
      <c r="K178" s="24"/>
      <c r="L178" s="24">
        <v>-545</v>
      </c>
      <c r="M178" s="25" t="s">
        <v>303</v>
      </c>
      <c r="N178" s="24"/>
      <c r="O178" s="24"/>
    </row>
    <row r="179" spans="1:15" s="10" customFormat="1" ht="89.25">
      <c r="A179" s="21">
        <v>54</v>
      </c>
      <c r="B179" s="22" t="s">
        <v>398</v>
      </c>
      <c r="C179" s="23">
        <v>3.4</v>
      </c>
      <c r="D179" s="24">
        <v>127.72</v>
      </c>
      <c r="E179" s="25" t="s">
        <v>49</v>
      </c>
      <c r="F179" s="24"/>
      <c r="G179" s="24">
        <v>434</v>
      </c>
      <c r="H179" s="25" t="s">
        <v>304</v>
      </c>
      <c r="I179" s="24"/>
      <c r="J179" s="25" t="s">
        <v>51</v>
      </c>
      <c r="K179" s="24"/>
      <c r="L179" s="24">
        <v>3117</v>
      </c>
      <c r="M179" s="25" t="s">
        <v>305</v>
      </c>
      <c r="N179" s="24"/>
      <c r="O179" s="24"/>
    </row>
    <row r="180" spans="1:15" s="10" customFormat="1" ht="114.75">
      <c r="A180" s="21">
        <v>55</v>
      </c>
      <c r="B180" s="22" t="s">
        <v>237</v>
      </c>
      <c r="C180" s="23">
        <v>3</v>
      </c>
      <c r="D180" s="24">
        <v>74.45</v>
      </c>
      <c r="E180" s="25" t="s">
        <v>238</v>
      </c>
      <c r="F180" s="24"/>
      <c r="G180" s="24">
        <v>223</v>
      </c>
      <c r="H180" s="25" t="s">
        <v>306</v>
      </c>
      <c r="I180" s="24"/>
      <c r="J180" s="25" t="s">
        <v>240</v>
      </c>
      <c r="K180" s="25" t="s">
        <v>241</v>
      </c>
      <c r="L180" s="24">
        <v>1247</v>
      </c>
      <c r="M180" s="25" t="s">
        <v>307</v>
      </c>
      <c r="N180" s="24"/>
      <c r="O180" s="24">
        <v>3</v>
      </c>
    </row>
    <row r="181" spans="1:16" s="10" customFormat="1" ht="12.75">
      <c r="A181" s="26" t="s">
        <v>39</v>
      </c>
      <c r="B181" s="27" t="s">
        <v>308</v>
      </c>
      <c r="C181" s="28"/>
      <c r="D181" s="29" t="s">
        <v>244</v>
      </c>
      <c r="E181" s="29"/>
      <c r="F181" s="29"/>
      <c r="G181" s="29">
        <v>24</v>
      </c>
      <c r="H181" s="29"/>
      <c r="I181" s="29"/>
      <c r="J181" s="29"/>
      <c r="K181" s="29" t="s">
        <v>244</v>
      </c>
      <c r="L181" s="29">
        <v>455</v>
      </c>
      <c r="M181" s="29"/>
      <c r="N181" s="29"/>
      <c r="O181" s="29"/>
      <c r="P181" s="20"/>
    </row>
    <row r="182" spans="1:16" s="10" customFormat="1" ht="12.75">
      <c r="A182" s="26" t="s">
        <v>39</v>
      </c>
      <c r="B182" s="27" t="s">
        <v>309</v>
      </c>
      <c r="C182" s="28"/>
      <c r="D182" s="29" t="s">
        <v>127</v>
      </c>
      <c r="E182" s="29"/>
      <c r="F182" s="29"/>
      <c r="G182" s="29">
        <v>15</v>
      </c>
      <c r="H182" s="29"/>
      <c r="I182" s="29"/>
      <c r="J182" s="29"/>
      <c r="K182" s="29" t="s">
        <v>127</v>
      </c>
      <c r="L182" s="29">
        <v>280</v>
      </c>
      <c r="M182" s="29"/>
      <c r="N182" s="29"/>
      <c r="O182" s="29"/>
      <c r="P182" s="20"/>
    </row>
    <row r="183" spans="1:16" s="10" customFormat="1" ht="12.75">
      <c r="A183" s="26" t="s">
        <v>39</v>
      </c>
      <c r="B183" s="27" t="s">
        <v>44</v>
      </c>
      <c r="C183" s="28"/>
      <c r="D183" s="29"/>
      <c r="E183" s="29"/>
      <c r="F183" s="29"/>
      <c r="G183" s="29">
        <v>262</v>
      </c>
      <c r="H183" s="29"/>
      <c r="I183" s="29"/>
      <c r="J183" s="29"/>
      <c r="K183" s="29"/>
      <c r="L183" s="29">
        <v>1982</v>
      </c>
      <c r="M183" s="29"/>
      <c r="N183" s="29"/>
      <c r="O183" s="29"/>
      <c r="P183" s="20"/>
    </row>
    <row r="184" spans="1:15" s="10" customFormat="1" ht="51">
      <c r="A184" s="21">
        <v>56</v>
      </c>
      <c r="B184" s="22" t="s">
        <v>246</v>
      </c>
      <c r="C184" s="23">
        <v>0.3</v>
      </c>
      <c r="D184" s="24">
        <v>886.65</v>
      </c>
      <c r="E184" s="25" t="s">
        <v>247</v>
      </c>
      <c r="F184" s="24"/>
      <c r="G184" s="24">
        <v>266</v>
      </c>
      <c r="H184" s="25" t="s">
        <v>248</v>
      </c>
      <c r="I184" s="24"/>
      <c r="J184" s="25" t="s">
        <v>249</v>
      </c>
      <c r="K184" s="24"/>
      <c r="L184" s="24">
        <v>1913</v>
      </c>
      <c r="M184" s="25" t="s">
        <v>250</v>
      </c>
      <c r="N184" s="24"/>
      <c r="O184" s="24"/>
    </row>
    <row r="185" spans="1:15" s="10" customFormat="1" ht="51">
      <c r="A185" s="21">
        <v>57</v>
      </c>
      <c r="B185" s="22" t="s">
        <v>310</v>
      </c>
      <c r="C185" s="31" t="s">
        <v>311</v>
      </c>
      <c r="D185" s="24">
        <v>765.28</v>
      </c>
      <c r="E185" s="25" t="s">
        <v>70</v>
      </c>
      <c r="F185" s="25" t="s">
        <v>71</v>
      </c>
      <c r="G185" s="24">
        <v>38</v>
      </c>
      <c r="H185" s="25" t="s">
        <v>312</v>
      </c>
      <c r="I185" s="24">
        <v>1</v>
      </c>
      <c r="J185" s="25" t="s">
        <v>73</v>
      </c>
      <c r="K185" s="25" t="s">
        <v>74</v>
      </c>
      <c r="L185" s="24">
        <v>409</v>
      </c>
      <c r="M185" s="25" t="s">
        <v>313</v>
      </c>
      <c r="N185" s="25" t="s">
        <v>314</v>
      </c>
      <c r="O185" s="25" t="s">
        <v>315</v>
      </c>
    </row>
    <row r="186" spans="1:16" s="10" customFormat="1" ht="12.75">
      <c r="A186" s="26" t="s">
        <v>39</v>
      </c>
      <c r="B186" s="27" t="s">
        <v>316</v>
      </c>
      <c r="C186" s="28"/>
      <c r="D186" s="30">
        <v>0.86</v>
      </c>
      <c r="E186" s="29"/>
      <c r="F186" s="29"/>
      <c r="G186" s="29">
        <v>12</v>
      </c>
      <c r="H186" s="29"/>
      <c r="I186" s="29"/>
      <c r="J186" s="29"/>
      <c r="K186" s="30">
        <v>0.86</v>
      </c>
      <c r="L186" s="29">
        <v>227</v>
      </c>
      <c r="M186" s="29"/>
      <c r="N186" s="29"/>
      <c r="O186" s="29"/>
      <c r="P186" s="20"/>
    </row>
    <row r="187" spans="1:16" s="10" customFormat="1" ht="12.75">
      <c r="A187" s="26" t="s">
        <v>39</v>
      </c>
      <c r="B187" s="27" t="s">
        <v>317</v>
      </c>
      <c r="C187" s="28"/>
      <c r="D187" s="30">
        <v>0.7</v>
      </c>
      <c r="E187" s="29"/>
      <c r="F187" s="29"/>
      <c r="G187" s="29">
        <v>10</v>
      </c>
      <c r="H187" s="29"/>
      <c r="I187" s="29"/>
      <c r="J187" s="29"/>
      <c r="K187" s="30">
        <v>0.7</v>
      </c>
      <c r="L187" s="29">
        <v>185</v>
      </c>
      <c r="M187" s="29"/>
      <c r="N187" s="29"/>
      <c r="O187" s="29"/>
      <c r="P187" s="20"/>
    </row>
    <row r="188" spans="1:16" s="10" customFormat="1" ht="12.75">
      <c r="A188" s="26" t="s">
        <v>39</v>
      </c>
      <c r="B188" s="27" t="s">
        <v>44</v>
      </c>
      <c r="C188" s="28"/>
      <c r="D188" s="29"/>
      <c r="E188" s="29"/>
      <c r="F188" s="29"/>
      <c r="G188" s="29">
        <v>60</v>
      </c>
      <c r="H188" s="29"/>
      <c r="I188" s="29"/>
      <c r="J188" s="29"/>
      <c r="K188" s="29"/>
      <c r="L188" s="29">
        <v>821</v>
      </c>
      <c r="M188" s="29"/>
      <c r="N188" s="29"/>
      <c r="O188" s="29"/>
      <c r="P188" s="20"/>
    </row>
    <row r="189" spans="1:15" s="10" customFormat="1" ht="51">
      <c r="A189" s="21">
        <v>58</v>
      </c>
      <c r="B189" s="22" t="s">
        <v>79</v>
      </c>
      <c r="C189" s="31" t="s">
        <v>80</v>
      </c>
      <c r="D189" s="24">
        <v>11200</v>
      </c>
      <c r="E189" s="25" t="s">
        <v>81</v>
      </c>
      <c r="F189" s="24"/>
      <c r="G189" s="24">
        <v>160</v>
      </c>
      <c r="H189" s="25" t="s">
        <v>82</v>
      </c>
      <c r="I189" s="24"/>
      <c r="J189" s="25" t="s">
        <v>83</v>
      </c>
      <c r="K189" s="24"/>
      <c r="L189" s="24">
        <v>807</v>
      </c>
      <c r="M189" s="25" t="s">
        <v>84</v>
      </c>
      <c r="N189" s="24"/>
      <c r="O189" s="24"/>
    </row>
    <row r="190" spans="1:15" s="10" customFormat="1" ht="51">
      <c r="A190" s="21">
        <v>59</v>
      </c>
      <c r="B190" s="22" t="s">
        <v>318</v>
      </c>
      <c r="C190" s="23">
        <v>12</v>
      </c>
      <c r="D190" s="24">
        <v>94.68</v>
      </c>
      <c r="E190" s="25" t="s">
        <v>319</v>
      </c>
      <c r="F190" s="24">
        <v>6.32</v>
      </c>
      <c r="G190" s="24">
        <v>1136</v>
      </c>
      <c r="H190" s="25" t="s">
        <v>320</v>
      </c>
      <c r="I190" s="24">
        <v>76</v>
      </c>
      <c r="J190" s="25" t="s">
        <v>136</v>
      </c>
      <c r="K190" s="25" t="s">
        <v>137</v>
      </c>
      <c r="L190" s="24">
        <v>19869</v>
      </c>
      <c r="M190" s="25" t="s">
        <v>321</v>
      </c>
      <c r="N190" s="24">
        <v>367</v>
      </c>
      <c r="O190" s="24">
        <v>115.32</v>
      </c>
    </row>
    <row r="191" spans="1:16" s="10" customFormat="1" ht="12.75">
      <c r="A191" s="26" t="s">
        <v>39</v>
      </c>
      <c r="B191" s="27" t="s">
        <v>322</v>
      </c>
      <c r="C191" s="28"/>
      <c r="D191" s="30">
        <v>1.04</v>
      </c>
      <c r="E191" s="29"/>
      <c r="F191" s="29"/>
      <c r="G191" s="29">
        <v>1063</v>
      </c>
      <c r="H191" s="29"/>
      <c r="I191" s="29"/>
      <c r="J191" s="29"/>
      <c r="K191" s="30">
        <v>1.04</v>
      </c>
      <c r="L191" s="29">
        <v>19987</v>
      </c>
      <c r="M191" s="29"/>
      <c r="N191" s="29"/>
      <c r="O191" s="29"/>
      <c r="P191" s="20"/>
    </row>
    <row r="192" spans="1:16" s="10" customFormat="1" ht="12.75">
      <c r="A192" s="26" t="s">
        <v>39</v>
      </c>
      <c r="B192" s="27" t="s">
        <v>323</v>
      </c>
      <c r="C192" s="28"/>
      <c r="D192" s="30">
        <v>0.6</v>
      </c>
      <c r="E192" s="29"/>
      <c r="F192" s="29"/>
      <c r="G192" s="29">
        <v>613</v>
      </c>
      <c r="H192" s="29"/>
      <c r="I192" s="29"/>
      <c r="J192" s="29"/>
      <c r="K192" s="30">
        <v>0.6</v>
      </c>
      <c r="L192" s="29">
        <v>11531</v>
      </c>
      <c r="M192" s="29"/>
      <c r="N192" s="29"/>
      <c r="O192" s="29"/>
      <c r="P192" s="20"/>
    </row>
    <row r="193" spans="1:16" s="10" customFormat="1" ht="12.75">
      <c r="A193" s="26" t="s">
        <v>39</v>
      </c>
      <c r="B193" s="27" t="s">
        <v>44</v>
      </c>
      <c r="C193" s="28"/>
      <c r="D193" s="29"/>
      <c r="E193" s="29"/>
      <c r="F193" s="29"/>
      <c r="G193" s="29">
        <v>2812</v>
      </c>
      <c r="H193" s="29"/>
      <c r="I193" s="29"/>
      <c r="J193" s="29"/>
      <c r="K193" s="29"/>
      <c r="L193" s="29">
        <v>51387</v>
      </c>
      <c r="M193" s="29"/>
      <c r="N193" s="29"/>
      <c r="O193" s="29"/>
      <c r="P193" s="20"/>
    </row>
    <row r="194" spans="1:15" s="10" customFormat="1" ht="63.75">
      <c r="A194" s="21">
        <v>60</v>
      </c>
      <c r="B194" s="22" t="s">
        <v>141</v>
      </c>
      <c r="C194" s="23">
        <v>20</v>
      </c>
      <c r="D194" s="24">
        <v>19.4</v>
      </c>
      <c r="E194" s="25" t="s">
        <v>142</v>
      </c>
      <c r="F194" s="24"/>
      <c r="G194" s="24">
        <v>388</v>
      </c>
      <c r="H194" s="25" t="s">
        <v>324</v>
      </c>
      <c r="I194" s="24"/>
      <c r="J194" s="25" t="s">
        <v>144</v>
      </c>
      <c r="K194" s="24"/>
      <c r="L194" s="24">
        <v>1811</v>
      </c>
      <c r="M194" s="25" t="s">
        <v>325</v>
      </c>
      <c r="N194" s="24"/>
      <c r="O194" s="24"/>
    </row>
    <row r="195" spans="1:15" s="10" customFormat="1" ht="21" customHeight="1">
      <c r="A195" s="49" t="s">
        <v>326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1:15" s="10" customFormat="1" ht="51">
      <c r="A196" s="21">
        <v>61</v>
      </c>
      <c r="B196" s="22" t="s">
        <v>53</v>
      </c>
      <c r="C196" s="23">
        <v>1</v>
      </c>
      <c r="D196" s="24">
        <v>172.8</v>
      </c>
      <c r="E196" s="25" t="s">
        <v>54</v>
      </c>
      <c r="F196" s="25" t="s">
        <v>55</v>
      </c>
      <c r="G196" s="24">
        <v>173</v>
      </c>
      <c r="H196" s="25" t="s">
        <v>56</v>
      </c>
      <c r="I196" s="25" t="s">
        <v>38</v>
      </c>
      <c r="J196" s="25" t="s">
        <v>57</v>
      </c>
      <c r="K196" s="25" t="s">
        <v>58</v>
      </c>
      <c r="L196" s="24">
        <v>2193</v>
      </c>
      <c r="M196" s="25" t="s">
        <v>59</v>
      </c>
      <c r="N196" s="25" t="s">
        <v>60</v>
      </c>
      <c r="O196" s="25" t="s">
        <v>61</v>
      </c>
    </row>
    <row r="197" spans="1:16" s="10" customFormat="1" ht="12.75">
      <c r="A197" s="26" t="s">
        <v>39</v>
      </c>
      <c r="B197" s="27" t="s">
        <v>62</v>
      </c>
      <c r="C197" s="28"/>
      <c r="D197" s="30">
        <v>1.04</v>
      </c>
      <c r="E197" s="29"/>
      <c r="F197" s="29"/>
      <c r="G197" s="29">
        <v>86</v>
      </c>
      <c r="H197" s="29"/>
      <c r="I197" s="29"/>
      <c r="J197" s="29"/>
      <c r="K197" s="30">
        <v>1.04</v>
      </c>
      <c r="L197" s="29">
        <v>1614</v>
      </c>
      <c r="M197" s="29"/>
      <c r="N197" s="29"/>
      <c r="O197" s="29"/>
      <c r="P197" s="20"/>
    </row>
    <row r="198" spans="1:16" s="10" customFormat="1" ht="12.75">
      <c r="A198" s="26" t="s">
        <v>39</v>
      </c>
      <c r="B198" s="27" t="s">
        <v>63</v>
      </c>
      <c r="C198" s="28"/>
      <c r="D198" s="30">
        <v>0.6</v>
      </c>
      <c r="E198" s="29"/>
      <c r="F198" s="29"/>
      <c r="G198" s="29">
        <v>50</v>
      </c>
      <c r="H198" s="29"/>
      <c r="I198" s="29"/>
      <c r="J198" s="29"/>
      <c r="K198" s="30">
        <v>0.6</v>
      </c>
      <c r="L198" s="29">
        <v>931</v>
      </c>
      <c r="M198" s="29"/>
      <c r="N198" s="29"/>
      <c r="O198" s="29"/>
      <c r="P198" s="20"/>
    </row>
    <row r="199" spans="1:16" s="10" customFormat="1" ht="12.75">
      <c r="A199" s="26" t="s">
        <v>39</v>
      </c>
      <c r="B199" s="27" t="s">
        <v>44</v>
      </c>
      <c r="C199" s="28"/>
      <c r="D199" s="29"/>
      <c r="E199" s="29"/>
      <c r="F199" s="29"/>
      <c r="G199" s="29">
        <v>309</v>
      </c>
      <c r="H199" s="29"/>
      <c r="I199" s="29"/>
      <c r="J199" s="29"/>
      <c r="K199" s="29"/>
      <c r="L199" s="29">
        <v>4738</v>
      </c>
      <c r="M199" s="29"/>
      <c r="N199" s="29"/>
      <c r="O199" s="29"/>
      <c r="P199" s="20"/>
    </row>
    <row r="200" spans="1:15" s="10" customFormat="1" ht="38.25">
      <c r="A200" s="21">
        <v>62</v>
      </c>
      <c r="B200" s="22" t="s">
        <v>64</v>
      </c>
      <c r="C200" s="23">
        <v>1</v>
      </c>
      <c r="D200" s="24">
        <v>120.22</v>
      </c>
      <c r="E200" s="25" t="s">
        <v>65</v>
      </c>
      <c r="F200" s="24"/>
      <c r="G200" s="24">
        <v>120</v>
      </c>
      <c r="H200" s="25" t="s">
        <v>66</v>
      </c>
      <c r="I200" s="24"/>
      <c r="J200" s="25" t="s">
        <v>67</v>
      </c>
      <c r="K200" s="24"/>
      <c r="L200" s="24">
        <v>850</v>
      </c>
      <c r="M200" s="25" t="s">
        <v>67</v>
      </c>
      <c r="N200" s="24"/>
      <c r="O200" s="24"/>
    </row>
    <row r="201" spans="1:15" s="10" customFormat="1" ht="21" customHeight="1">
      <c r="A201" s="49" t="s">
        <v>327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1:15" s="10" customFormat="1" ht="38.25">
      <c r="A202" s="21">
        <v>63</v>
      </c>
      <c r="B202" s="22" t="s">
        <v>328</v>
      </c>
      <c r="C202" s="23">
        <v>0.04</v>
      </c>
      <c r="D202" s="24">
        <v>765.28</v>
      </c>
      <c r="E202" s="25" t="s">
        <v>70</v>
      </c>
      <c r="F202" s="25" t="s">
        <v>71</v>
      </c>
      <c r="G202" s="24">
        <v>31</v>
      </c>
      <c r="H202" s="25" t="s">
        <v>329</v>
      </c>
      <c r="I202" s="24"/>
      <c r="J202" s="25" t="s">
        <v>73</v>
      </c>
      <c r="K202" s="25" t="s">
        <v>74</v>
      </c>
      <c r="L202" s="24">
        <v>327</v>
      </c>
      <c r="M202" s="25" t="s">
        <v>330</v>
      </c>
      <c r="N202" s="25" t="s">
        <v>314</v>
      </c>
      <c r="O202" s="25" t="s">
        <v>331</v>
      </c>
    </row>
    <row r="203" spans="1:16" s="10" customFormat="1" ht="12.75">
      <c r="A203" s="26" t="s">
        <v>39</v>
      </c>
      <c r="B203" s="27" t="s">
        <v>332</v>
      </c>
      <c r="C203" s="28"/>
      <c r="D203" s="30">
        <v>0.86</v>
      </c>
      <c r="E203" s="29"/>
      <c r="F203" s="29"/>
      <c r="G203" s="29">
        <v>9</v>
      </c>
      <c r="H203" s="29"/>
      <c r="I203" s="29"/>
      <c r="J203" s="29"/>
      <c r="K203" s="30">
        <v>0.86</v>
      </c>
      <c r="L203" s="29">
        <v>181</v>
      </c>
      <c r="M203" s="29"/>
      <c r="N203" s="29"/>
      <c r="O203" s="29"/>
      <c r="P203" s="20"/>
    </row>
    <row r="204" spans="1:16" s="10" customFormat="1" ht="12.75">
      <c r="A204" s="26" t="s">
        <v>39</v>
      </c>
      <c r="B204" s="27" t="s">
        <v>333</v>
      </c>
      <c r="C204" s="28"/>
      <c r="D204" s="30">
        <v>0.7</v>
      </c>
      <c r="E204" s="29"/>
      <c r="F204" s="29"/>
      <c r="G204" s="29">
        <v>8</v>
      </c>
      <c r="H204" s="29"/>
      <c r="I204" s="29"/>
      <c r="J204" s="29"/>
      <c r="K204" s="30">
        <v>0.7</v>
      </c>
      <c r="L204" s="29">
        <v>148</v>
      </c>
      <c r="M204" s="29"/>
      <c r="N204" s="29"/>
      <c r="O204" s="29"/>
      <c r="P204" s="20"/>
    </row>
    <row r="205" spans="1:16" s="10" customFormat="1" ht="12.75">
      <c r="A205" s="26" t="s">
        <v>39</v>
      </c>
      <c r="B205" s="27" t="s">
        <v>44</v>
      </c>
      <c r="C205" s="28"/>
      <c r="D205" s="29"/>
      <c r="E205" s="29"/>
      <c r="F205" s="29"/>
      <c r="G205" s="29">
        <v>48</v>
      </c>
      <c r="H205" s="29"/>
      <c r="I205" s="29"/>
      <c r="J205" s="29"/>
      <c r="K205" s="29"/>
      <c r="L205" s="29">
        <v>656</v>
      </c>
      <c r="M205" s="29"/>
      <c r="N205" s="29"/>
      <c r="O205" s="29"/>
      <c r="P205" s="20"/>
    </row>
    <row r="206" spans="1:15" s="10" customFormat="1" ht="21" customHeight="1">
      <c r="A206" s="49" t="s">
        <v>334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1:15" s="10" customFormat="1" ht="89.25">
      <c r="A207" s="21">
        <v>64</v>
      </c>
      <c r="B207" s="22" t="s">
        <v>335</v>
      </c>
      <c r="C207" s="23">
        <v>0.01</v>
      </c>
      <c r="D207" s="24">
        <v>655.26</v>
      </c>
      <c r="E207" s="24">
        <v>482.16</v>
      </c>
      <c r="F207" s="25" t="s">
        <v>336</v>
      </c>
      <c r="G207" s="24">
        <v>7</v>
      </c>
      <c r="H207" s="24">
        <v>5</v>
      </c>
      <c r="I207" s="24">
        <v>2</v>
      </c>
      <c r="J207" s="25" t="s">
        <v>96</v>
      </c>
      <c r="K207" s="25" t="s">
        <v>97</v>
      </c>
      <c r="L207" s="24">
        <v>102</v>
      </c>
      <c r="M207" s="24">
        <v>91</v>
      </c>
      <c r="N207" s="25" t="s">
        <v>337</v>
      </c>
      <c r="O207" s="25" t="s">
        <v>338</v>
      </c>
    </row>
    <row r="208" spans="1:16" s="10" customFormat="1" ht="12.75">
      <c r="A208" s="26" t="s">
        <v>39</v>
      </c>
      <c r="B208" s="27" t="s">
        <v>339</v>
      </c>
      <c r="C208" s="28"/>
      <c r="D208" s="29" t="s">
        <v>102</v>
      </c>
      <c r="E208" s="29"/>
      <c r="F208" s="29"/>
      <c r="G208" s="29">
        <v>5</v>
      </c>
      <c r="H208" s="29"/>
      <c r="I208" s="29"/>
      <c r="J208" s="29"/>
      <c r="K208" s="29" t="s">
        <v>102</v>
      </c>
      <c r="L208" s="29">
        <v>105</v>
      </c>
      <c r="M208" s="29"/>
      <c r="N208" s="29"/>
      <c r="O208" s="29"/>
      <c r="P208" s="20"/>
    </row>
    <row r="209" spans="1:16" s="10" customFormat="1" ht="12.75">
      <c r="A209" s="26" t="s">
        <v>39</v>
      </c>
      <c r="B209" s="27" t="s">
        <v>340</v>
      </c>
      <c r="C209" s="28"/>
      <c r="D209" s="29" t="s">
        <v>104</v>
      </c>
      <c r="E209" s="29"/>
      <c r="F209" s="29"/>
      <c r="G209" s="29">
        <v>3</v>
      </c>
      <c r="H209" s="29"/>
      <c r="I209" s="29"/>
      <c r="J209" s="29"/>
      <c r="K209" s="29" t="s">
        <v>104</v>
      </c>
      <c r="L209" s="29">
        <v>53</v>
      </c>
      <c r="M209" s="29"/>
      <c r="N209" s="29"/>
      <c r="O209" s="29"/>
      <c r="P209" s="20"/>
    </row>
    <row r="210" spans="1:16" s="10" customFormat="1" ht="12.75">
      <c r="A210" s="26" t="s">
        <v>39</v>
      </c>
      <c r="B210" s="27" t="s">
        <v>44</v>
      </c>
      <c r="C210" s="28"/>
      <c r="D210" s="29"/>
      <c r="E210" s="29"/>
      <c r="F210" s="29"/>
      <c r="G210" s="29">
        <v>15</v>
      </c>
      <c r="H210" s="29"/>
      <c r="I210" s="29"/>
      <c r="J210" s="29"/>
      <c r="K210" s="29"/>
      <c r="L210" s="29">
        <v>260</v>
      </c>
      <c r="M210" s="29"/>
      <c r="N210" s="29"/>
      <c r="O210" s="29"/>
      <c r="P210" s="20"/>
    </row>
    <row r="211" spans="1:15" s="10" customFormat="1" ht="114.75">
      <c r="A211" s="21">
        <v>65</v>
      </c>
      <c r="B211" s="22" t="s">
        <v>341</v>
      </c>
      <c r="C211" s="23">
        <v>0.01</v>
      </c>
      <c r="D211" s="24">
        <v>2596.95</v>
      </c>
      <c r="E211" s="25" t="s">
        <v>92</v>
      </c>
      <c r="F211" s="25" t="s">
        <v>93</v>
      </c>
      <c r="G211" s="24">
        <v>26</v>
      </c>
      <c r="H211" s="25" t="s">
        <v>94</v>
      </c>
      <c r="I211" s="25" t="s">
        <v>95</v>
      </c>
      <c r="J211" s="25" t="s">
        <v>96</v>
      </c>
      <c r="K211" s="25" t="s">
        <v>97</v>
      </c>
      <c r="L211" s="24">
        <v>233</v>
      </c>
      <c r="M211" s="25" t="s">
        <v>98</v>
      </c>
      <c r="N211" s="25" t="s">
        <v>99</v>
      </c>
      <c r="O211" s="25" t="s">
        <v>100</v>
      </c>
    </row>
    <row r="212" spans="1:16" s="10" customFormat="1" ht="12.75">
      <c r="A212" s="26" t="s">
        <v>39</v>
      </c>
      <c r="B212" s="27" t="s">
        <v>101</v>
      </c>
      <c r="C212" s="28"/>
      <c r="D212" s="29" t="s">
        <v>102</v>
      </c>
      <c r="E212" s="29"/>
      <c r="F212" s="29"/>
      <c r="G212" s="29">
        <v>8</v>
      </c>
      <c r="H212" s="29"/>
      <c r="I212" s="29"/>
      <c r="J212" s="29"/>
      <c r="K212" s="29" t="s">
        <v>102</v>
      </c>
      <c r="L212" s="29">
        <v>151</v>
      </c>
      <c r="M212" s="29"/>
      <c r="N212" s="29"/>
      <c r="O212" s="29"/>
      <c r="P212" s="20"/>
    </row>
    <row r="213" spans="1:16" s="10" customFormat="1" ht="12.75">
      <c r="A213" s="26" t="s">
        <v>39</v>
      </c>
      <c r="B213" s="27" t="s">
        <v>103</v>
      </c>
      <c r="C213" s="28"/>
      <c r="D213" s="29" t="s">
        <v>104</v>
      </c>
      <c r="E213" s="29"/>
      <c r="F213" s="29"/>
      <c r="G213" s="29">
        <v>4</v>
      </c>
      <c r="H213" s="29"/>
      <c r="I213" s="29"/>
      <c r="J213" s="29"/>
      <c r="K213" s="29" t="s">
        <v>104</v>
      </c>
      <c r="L213" s="29">
        <v>76</v>
      </c>
      <c r="M213" s="29"/>
      <c r="N213" s="29"/>
      <c r="O213" s="29"/>
      <c r="P213" s="20"/>
    </row>
    <row r="214" spans="1:16" s="10" customFormat="1" ht="12.75">
      <c r="A214" s="26" t="s">
        <v>39</v>
      </c>
      <c r="B214" s="27" t="s">
        <v>44</v>
      </c>
      <c r="C214" s="28"/>
      <c r="D214" s="29"/>
      <c r="E214" s="29"/>
      <c r="F214" s="29"/>
      <c r="G214" s="29">
        <v>38</v>
      </c>
      <c r="H214" s="29"/>
      <c r="I214" s="29"/>
      <c r="J214" s="29"/>
      <c r="K214" s="29"/>
      <c r="L214" s="29">
        <v>460</v>
      </c>
      <c r="M214" s="29"/>
      <c r="N214" s="29"/>
      <c r="O214" s="29"/>
      <c r="P214" s="20"/>
    </row>
    <row r="215" spans="1:15" s="10" customFormat="1" ht="38.25">
      <c r="A215" s="21">
        <v>66</v>
      </c>
      <c r="B215" s="22" t="s">
        <v>342</v>
      </c>
      <c r="C215" s="23">
        <v>1</v>
      </c>
      <c r="D215" s="24">
        <v>185.44</v>
      </c>
      <c r="E215" s="25" t="s">
        <v>343</v>
      </c>
      <c r="F215" s="24"/>
      <c r="G215" s="24">
        <v>185</v>
      </c>
      <c r="H215" s="25" t="s">
        <v>344</v>
      </c>
      <c r="I215" s="24"/>
      <c r="J215" s="25" t="s">
        <v>345</v>
      </c>
      <c r="K215" s="24"/>
      <c r="L215" s="24">
        <v>1333</v>
      </c>
      <c r="M215" s="25" t="s">
        <v>346</v>
      </c>
      <c r="N215" s="24"/>
      <c r="O215" s="24"/>
    </row>
    <row r="216" spans="1:15" s="10" customFormat="1" ht="21" customHeight="1">
      <c r="A216" s="49" t="s">
        <v>347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1:15" s="10" customFormat="1" ht="51">
      <c r="A217" s="21">
        <v>67</v>
      </c>
      <c r="B217" s="22" t="s">
        <v>348</v>
      </c>
      <c r="C217" s="31" t="s">
        <v>349</v>
      </c>
      <c r="D217" s="24">
        <v>2452.54</v>
      </c>
      <c r="E217" s="25" t="s">
        <v>350</v>
      </c>
      <c r="F217" s="25" t="s">
        <v>351</v>
      </c>
      <c r="G217" s="24">
        <v>441</v>
      </c>
      <c r="H217" s="25" t="s">
        <v>352</v>
      </c>
      <c r="I217" s="24">
        <v>1</v>
      </c>
      <c r="J217" s="25" t="s">
        <v>353</v>
      </c>
      <c r="K217" s="25" t="s">
        <v>74</v>
      </c>
      <c r="L217" s="24">
        <v>4420</v>
      </c>
      <c r="M217" s="25" t="s">
        <v>354</v>
      </c>
      <c r="N217" s="25" t="s">
        <v>355</v>
      </c>
      <c r="O217" s="25" t="s">
        <v>356</v>
      </c>
    </row>
    <row r="218" spans="1:16" s="10" customFormat="1" ht="12.75">
      <c r="A218" s="26" t="s">
        <v>39</v>
      </c>
      <c r="B218" s="27" t="s">
        <v>357</v>
      </c>
      <c r="C218" s="28"/>
      <c r="D218" s="30">
        <v>1.04</v>
      </c>
      <c r="E218" s="29"/>
      <c r="F218" s="29"/>
      <c r="G218" s="29">
        <v>175</v>
      </c>
      <c r="H218" s="29"/>
      <c r="I218" s="29"/>
      <c r="J218" s="29"/>
      <c r="K218" s="30">
        <v>1.04</v>
      </c>
      <c r="L218" s="29">
        <v>3284</v>
      </c>
      <c r="M218" s="29"/>
      <c r="N218" s="29"/>
      <c r="O218" s="29"/>
      <c r="P218" s="20"/>
    </row>
    <row r="219" spans="1:16" s="10" customFormat="1" ht="12.75">
      <c r="A219" s="26" t="s">
        <v>39</v>
      </c>
      <c r="B219" s="27" t="s">
        <v>358</v>
      </c>
      <c r="C219" s="28"/>
      <c r="D219" s="30">
        <v>0.6</v>
      </c>
      <c r="E219" s="29"/>
      <c r="F219" s="29"/>
      <c r="G219" s="29">
        <v>101</v>
      </c>
      <c r="H219" s="29"/>
      <c r="I219" s="29"/>
      <c r="J219" s="29"/>
      <c r="K219" s="30">
        <v>0.6</v>
      </c>
      <c r="L219" s="29">
        <v>1895</v>
      </c>
      <c r="M219" s="29"/>
      <c r="N219" s="29"/>
      <c r="O219" s="29"/>
      <c r="P219" s="20"/>
    </row>
    <row r="220" spans="1:16" s="10" customFormat="1" ht="12.75">
      <c r="A220" s="26" t="s">
        <v>39</v>
      </c>
      <c r="B220" s="27" t="s">
        <v>44</v>
      </c>
      <c r="C220" s="28"/>
      <c r="D220" s="29"/>
      <c r="E220" s="29"/>
      <c r="F220" s="29"/>
      <c r="G220" s="29">
        <v>717</v>
      </c>
      <c r="H220" s="29"/>
      <c r="I220" s="29"/>
      <c r="J220" s="29"/>
      <c r="K220" s="29"/>
      <c r="L220" s="29">
        <v>9599</v>
      </c>
      <c r="M220" s="29"/>
      <c r="N220" s="29"/>
      <c r="O220" s="29"/>
      <c r="P220" s="20"/>
    </row>
    <row r="221" spans="1:15" s="10" customFormat="1" ht="38.25">
      <c r="A221" s="21">
        <v>68</v>
      </c>
      <c r="B221" s="22" t="s">
        <v>359</v>
      </c>
      <c r="C221" s="23">
        <v>0.04</v>
      </c>
      <c r="D221" s="24">
        <v>765.28</v>
      </c>
      <c r="E221" s="25" t="s">
        <v>70</v>
      </c>
      <c r="F221" s="25" t="s">
        <v>71</v>
      </c>
      <c r="G221" s="24">
        <v>31</v>
      </c>
      <c r="H221" s="25" t="s">
        <v>329</v>
      </c>
      <c r="I221" s="24"/>
      <c r="J221" s="25" t="s">
        <v>73</v>
      </c>
      <c r="K221" s="25" t="s">
        <v>74</v>
      </c>
      <c r="L221" s="24">
        <v>327</v>
      </c>
      <c r="M221" s="25" t="s">
        <v>330</v>
      </c>
      <c r="N221" s="25" t="s">
        <v>314</v>
      </c>
      <c r="O221" s="25" t="s">
        <v>331</v>
      </c>
    </row>
    <row r="222" spans="1:16" s="10" customFormat="1" ht="12.75">
      <c r="A222" s="26" t="s">
        <v>39</v>
      </c>
      <c r="B222" s="27" t="s">
        <v>332</v>
      </c>
      <c r="C222" s="28"/>
      <c r="D222" s="30">
        <v>0.86</v>
      </c>
      <c r="E222" s="29"/>
      <c r="F222" s="29"/>
      <c r="G222" s="29">
        <v>9</v>
      </c>
      <c r="H222" s="29"/>
      <c r="I222" s="29"/>
      <c r="J222" s="29"/>
      <c r="K222" s="30">
        <v>0.86</v>
      </c>
      <c r="L222" s="29">
        <v>181</v>
      </c>
      <c r="M222" s="29"/>
      <c r="N222" s="29"/>
      <c r="O222" s="29"/>
      <c r="P222" s="20"/>
    </row>
    <row r="223" spans="1:16" s="10" customFormat="1" ht="12.75">
      <c r="A223" s="26" t="s">
        <v>39</v>
      </c>
      <c r="B223" s="27" t="s">
        <v>333</v>
      </c>
      <c r="C223" s="28"/>
      <c r="D223" s="30">
        <v>0.7</v>
      </c>
      <c r="E223" s="29"/>
      <c r="F223" s="29"/>
      <c r="G223" s="29">
        <v>8</v>
      </c>
      <c r="H223" s="29"/>
      <c r="I223" s="29"/>
      <c r="J223" s="29"/>
      <c r="K223" s="30">
        <v>0.7</v>
      </c>
      <c r="L223" s="29">
        <v>148</v>
      </c>
      <c r="M223" s="29"/>
      <c r="N223" s="29"/>
      <c r="O223" s="29"/>
      <c r="P223" s="20"/>
    </row>
    <row r="224" spans="1:16" s="10" customFormat="1" ht="12.75">
      <c r="A224" s="26" t="s">
        <v>39</v>
      </c>
      <c r="B224" s="27" t="s">
        <v>44</v>
      </c>
      <c r="C224" s="28"/>
      <c r="D224" s="29"/>
      <c r="E224" s="29"/>
      <c r="F224" s="29"/>
      <c r="G224" s="29">
        <v>48</v>
      </c>
      <c r="H224" s="29"/>
      <c r="I224" s="29"/>
      <c r="J224" s="29"/>
      <c r="K224" s="29"/>
      <c r="L224" s="29">
        <v>656</v>
      </c>
      <c r="M224" s="29"/>
      <c r="N224" s="29"/>
      <c r="O224" s="29"/>
      <c r="P224" s="20"/>
    </row>
    <row r="225" spans="1:15" s="10" customFormat="1" ht="24">
      <c r="A225" s="45" t="s">
        <v>360</v>
      </c>
      <c r="B225" s="46"/>
      <c r="C225" s="46"/>
      <c r="D225" s="46"/>
      <c r="E225" s="46"/>
      <c r="F225" s="46"/>
      <c r="G225" s="32">
        <v>11205</v>
      </c>
      <c r="H225" s="32" t="s">
        <v>361</v>
      </c>
      <c r="I225" s="32" t="s">
        <v>362</v>
      </c>
      <c r="J225" s="32"/>
      <c r="K225" s="32"/>
      <c r="L225" s="32">
        <v>101277</v>
      </c>
      <c r="M225" s="32" t="s">
        <v>363</v>
      </c>
      <c r="N225" s="32" t="s">
        <v>364</v>
      </c>
      <c r="O225" s="32" t="s">
        <v>365</v>
      </c>
    </row>
    <row r="226" spans="1:15" s="10" customFormat="1" ht="12">
      <c r="A226" s="45" t="s">
        <v>366</v>
      </c>
      <c r="B226" s="46"/>
      <c r="C226" s="46"/>
      <c r="D226" s="46"/>
      <c r="E226" s="46"/>
      <c r="F226" s="46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1:15" s="10" customFormat="1" ht="12">
      <c r="A227" s="45" t="s">
        <v>367</v>
      </c>
      <c r="B227" s="46"/>
      <c r="C227" s="46"/>
      <c r="D227" s="46"/>
      <c r="E227" s="46"/>
      <c r="F227" s="46"/>
      <c r="G227" s="32">
        <v>2647</v>
      </c>
      <c r="H227" s="32"/>
      <c r="I227" s="32"/>
      <c r="J227" s="32"/>
      <c r="K227" s="32"/>
      <c r="L227" s="32">
        <v>49743</v>
      </c>
      <c r="M227" s="32"/>
      <c r="N227" s="32"/>
      <c r="O227" s="32"/>
    </row>
    <row r="228" spans="1:15" s="10" customFormat="1" ht="12">
      <c r="A228" s="45" t="s">
        <v>368</v>
      </c>
      <c r="B228" s="46"/>
      <c r="C228" s="46"/>
      <c r="D228" s="46"/>
      <c r="E228" s="46"/>
      <c r="F228" s="46"/>
      <c r="G228" s="32">
        <v>8317</v>
      </c>
      <c r="H228" s="32"/>
      <c r="I228" s="32"/>
      <c r="J228" s="32"/>
      <c r="K228" s="32"/>
      <c r="L228" s="32">
        <v>50325</v>
      </c>
      <c r="M228" s="32"/>
      <c r="N228" s="32"/>
      <c r="O228" s="32"/>
    </row>
    <row r="229" spans="1:15" s="10" customFormat="1" ht="12">
      <c r="A229" s="45" t="s">
        <v>369</v>
      </c>
      <c r="B229" s="46"/>
      <c r="C229" s="46"/>
      <c r="D229" s="46"/>
      <c r="E229" s="46"/>
      <c r="F229" s="46"/>
      <c r="G229" s="32">
        <v>241</v>
      </c>
      <c r="H229" s="32"/>
      <c r="I229" s="32"/>
      <c r="J229" s="32"/>
      <c r="K229" s="32"/>
      <c r="L229" s="32">
        <v>1209</v>
      </c>
      <c r="M229" s="32"/>
      <c r="N229" s="32"/>
      <c r="O229" s="32"/>
    </row>
    <row r="230" spans="1:15" s="10" customFormat="1" ht="12.75">
      <c r="A230" s="45" t="s">
        <v>370</v>
      </c>
      <c r="B230" s="46"/>
      <c r="C230" s="46"/>
      <c r="D230" s="46"/>
      <c r="E230" s="46"/>
      <c r="F230" s="46"/>
      <c r="G230" s="32">
        <v>9</v>
      </c>
      <c r="H230" s="32"/>
      <c r="I230" s="32"/>
      <c r="J230" s="32"/>
      <c r="K230" s="32"/>
      <c r="L230" s="32">
        <v>172</v>
      </c>
      <c r="M230" s="32"/>
      <c r="N230" s="32"/>
      <c r="O230" s="32"/>
    </row>
    <row r="231" spans="1:15" s="10" customFormat="1" ht="12.75">
      <c r="A231" s="47" t="s">
        <v>371</v>
      </c>
      <c r="B231" s="48"/>
      <c r="C231" s="48"/>
      <c r="D231" s="48"/>
      <c r="E231" s="48"/>
      <c r="F231" s="48"/>
      <c r="G231" s="33">
        <v>2678</v>
      </c>
      <c r="H231" s="33"/>
      <c r="I231" s="33"/>
      <c r="J231" s="33"/>
      <c r="K231" s="33"/>
      <c r="L231" s="33">
        <v>50322</v>
      </c>
      <c r="M231" s="33"/>
      <c r="N231" s="33"/>
      <c r="O231" s="33"/>
    </row>
    <row r="232" spans="1:15" s="10" customFormat="1" ht="12.75">
      <c r="A232" s="47" t="s">
        <v>372</v>
      </c>
      <c r="B232" s="48"/>
      <c r="C232" s="48"/>
      <c r="D232" s="48"/>
      <c r="E232" s="48"/>
      <c r="F232" s="48"/>
      <c r="G232" s="33">
        <v>1624</v>
      </c>
      <c r="H232" s="33"/>
      <c r="I232" s="33"/>
      <c r="J232" s="33"/>
      <c r="K232" s="33"/>
      <c r="L232" s="33">
        <v>30484</v>
      </c>
      <c r="M232" s="33"/>
      <c r="N232" s="33"/>
      <c r="O232" s="33"/>
    </row>
    <row r="233" spans="1:15" s="10" customFormat="1" ht="12.75">
      <c r="A233" s="47" t="s">
        <v>373</v>
      </c>
      <c r="B233" s="48"/>
      <c r="C233" s="48"/>
      <c r="D233" s="48"/>
      <c r="E233" s="48"/>
      <c r="F233" s="48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s="10" customFormat="1" ht="24">
      <c r="A234" s="45" t="s">
        <v>374</v>
      </c>
      <c r="B234" s="46"/>
      <c r="C234" s="46"/>
      <c r="D234" s="46"/>
      <c r="E234" s="46"/>
      <c r="F234" s="46"/>
      <c r="G234" s="32">
        <v>1733</v>
      </c>
      <c r="H234" s="32"/>
      <c r="I234" s="32"/>
      <c r="J234" s="32"/>
      <c r="K234" s="32"/>
      <c r="L234" s="32">
        <v>13146</v>
      </c>
      <c r="M234" s="32"/>
      <c r="N234" s="32"/>
      <c r="O234" s="32" t="s">
        <v>375</v>
      </c>
    </row>
    <row r="235" spans="1:15" s="10" customFormat="1" ht="24">
      <c r="A235" s="45" t="s">
        <v>376</v>
      </c>
      <c r="B235" s="46"/>
      <c r="C235" s="46"/>
      <c r="D235" s="46"/>
      <c r="E235" s="46"/>
      <c r="F235" s="46"/>
      <c r="G235" s="32">
        <v>10588</v>
      </c>
      <c r="H235" s="32"/>
      <c r="I235" s="32"/>
      <c r="J235" s="32"/>
      <c r="K235" s="32"/>
      <c r="L235" s="32">
        <v>135885</v>
      </c>
      <c r="M235" s="32"/>
      <c r="N235" s="32"/>
      <c r="O235" s="32" t="s">
        <v>377</v>
      </c>
    </row>
    <row r="236" spans="1:15" s="10" customFormat="1" ht="24">
      <c r="A236" s="45" t="s">
        <v>378</v>
      </c>
      <c r="B236" s="46"/>
      <c r="C236" s="46"/>
      <c r="D236" s="46"/>
      <c r="E236" s="46"/>
      <c r="F236" s="46"/>
      <c r="G236" s="32">
        <v>1200</v>
      </c>
      <c r="H236" s="32"/>
      <c r="I236" s="32"/>
      <c r="J236" s="32"/>
      <c r="K236" s="32"/>
      <c r="L236" s="32">
        <v>13898</v>
      </c>
      <c r="M236" s="32"/>
      <c r="N236" s="32"/>
      <c r="O236" s="32" t="s">
        <v>379</v>
      </c>
    </row>
    <row r="237" spans="1:15" s="10" customFormat="1" ht="24">
      <c r="A237" s="45" t="s">
        <v>380</v>
      </c>
      <c r="B237" s="46"/>
      <c r="C237" s="46"/>
      <c r="D237" s="46"/>
      <c r="E237" s="46"/>
      <c r="F237" s="46"/>
      <c r="G237" s="32">
        <v>619</v>
      </c>
      <c r="H237" s="32"/>
      <c r="I237" s="32"/>
      <c r="J237" s="32"/>
      <c r="K237" s="32"/>
      <c r="L237" s="32">
        <v>5139</v>
      </c>
      <c r="M237" s="32"/>
      <c r="N237" s="32"/>
      <c r="O237" s="32" t="s">
        <v>381</v>
      </c>
    </row>
    <row r="238" spans="1:15" s="10" customFormat="1" ht="25.5" customHeight="1">
      <c r="A238" s="45" t="s">
        <v>382</v>
      </c>
      <c r="B238" s="46"/>
      <c r="C238" s="46"/>
      <c r="D238" s="46"/>
      <c r="E238" s="46"/>
      <c r="F238" s="46"/>
      <c r="G238" s="32">
        <v>51</v>
      </c>
      <c r="H238" s="32"/>
      <c r="I238" s="32"/>
      <c r="J238" s="32"/>
      <c r="K238" s="32"/>
      <c r="L238" s="32">
        <v>388</v>
      </c>
      <c r="M238" s="32"/>
      <c r="N238" s="32"/>
      <c r="O238" s="32" t="s">
        <v>383</v>
      </c>
    </row>
    <row r="239" spans="1:15" s="10" customFormat="1" ht="24">
      <c r="A239" s="45" t="s">
        <v>384</v>
      </c>
      <c r="B239" s="46"/>
      <c r="C239" s="46"/>
      <c r="D239" s="46"/>
      <c r="E239" s="46"/>
      <c r="F239" s="46"/>
      <c r="G239" s="32">
        <v>418</v>
      </c>
      <c r="H239" s="32"/>
      <c r="I239" s="32"/>
      <c r="J239" s="32"/>
      <c r="K239" s="32"/>
      <c r="L239" s="32">
        <v>6857</v>
      </c>
      <c r="M239" s="32"/>
      <c r="N239" s="32"/>
      <c r="O239" s="32" t="s">
        <v>385</v>
      </c>
    </row>
    <row r="240" spans="1:15" s="10" customFormat="1" ht="24">
      <c r="A240" s="45" t="s">
        <v>386</v>
      </c>
      <c r="B240" s="46"/>
      <c r="C240" s="46"/>
      <c r="D240" s="46"/>
      <c r="E240" s="46"/>
      <c r="F240" s="46"/>
      <c r="G240" s="32">
        <v>17</v>
      </c>
      <c r="H240" s="32"/>
      <c r="I240" s="32"/>
      <c r="J240" s="32"/>
      <c r="K240" s="32"/>
      <c r="L240" s="32">
        <v>300</v>
      </c>
      <c r="M240" s="32"/>
      <c r="N240" s="32"/>
      <c r="O240" s="32" t="s">
        <v>387</v>
      </c>
    </row>
    <row r="241" spans="1:15" s="10" customFormat="1" ht="12.75">
      <c r="A241" s="45" t="s">
        <v>388</v>
      </c>
      <c r="B241" s="46"/>
      <c r="C241" s="46"/>
      <c r="D241" s="46"/>
      <c r="E241" s="46"/>
      <c r="F241" s="46"/>
      <c r="G241" s="32">
        <v>881</v>
      </c>
      <c r="H241" s="32"/>
      <c r="I241" s="32"/>
      <c r="J241" s="32"/>
      <c r="K241" s="32"/>
      <c r="L241" s="32">
        <v>6470</v>
      </c>
      <c r="M241" s="32"/>
      <c r="N241" s="32"/>
      <c r="O241" s="32">
        <v>4</v>
      </c>
    </row>
    <row r="242" spans="1:15" s="10" customFormat="1" ht="24">
      <c r="A242" s="45" t="s">
        <v>389</v>
      </c>
      <c r="B242" s="46"/>
      <c r="C242" s="46"/>
      <c r="D242" s="46"/>
      <c r="E242" s="46"/>
      <c r="F242" s="46"/>
      <c r="G242" s="32">
        <v>15507</v>
      </c>
      <c r="H242" s="32"/>
      <c r="I242" s="32"/>
      <c r="J242" s="32"/>
      <c r="K242" s="32"/>
      <c r="L242" s="32">
        <v>182083</v>
      </c>
      <c r="M242" s="32"/>
      <c r="N242" s="32"/>
      <c r="O242" s="32" t="s">
        <v>365</v>
      </c>
    </row>
    <row r="243" spans="1:15" s="10" customFormat="1" ht="12.75">
      <c r="A243" s="45" t="s">
        <v>390</v>
      </c>
      <c r="B243" s="46"/>
      <c r="C243" s="46"/>
      <c r="D243" s="46"/>
      <c r="E243" s="46"/>
      <c r="F243" s="46"/>
      <c r="G243" s="32">
        <v>3101</v>
      </c>
      <c r="H243" s="32"/>
      <c r="I243" s="32"/>
      <c r="J243" s="32"/>
      <c r="K243" s="32"/>
      <c r="L243" s="32">
        <v>36417</v>
      </c>
      <c r="M243" s="32"/>
      <c r="N243" s="32"/>
      <c r="O243" s="32"/>
    </row>
    <row r="244" spans="1:15" s="10" customFormat="1" ht="24">
      <c r="A244" s="47" t="s">
        <v>391</v>
      </c>
      <c r="B244" s="48"/>
      <c r="C244" s="48"/>
      <c r="D244" s="48"/>
      <c r="E244" s="48"/>
      <c r="F244" s="48"/>
      <c r="G244" s="33">
        <v>18608</v>
      </c>
      <c r="H244" s="33"/>
      <c r="I244" s="33"/>
      <c r="J244" s="33"/>
      <c r="K244" s="33"/>
      <c r="L244" s="33">
        <v>218500</v>
      </c>
      <c r="M244" s="33"/>
      <c r="N244" s="33"/>
      <c r="O244" s="33" t="s">
        <v>365</v>
      </c>
    </row>
    <row r="245" spans="1:15" s="10" customFormat="1" ht="12">
      <c r="A245" s="1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s="13" customFormat="1" ht="1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4" ht="12.75">
      <c r="A247" s="42" t="s">
        <v>405</v>
      </c>
      <c r="B247" s="19"/>
      <c r="C247" s="19"/>
      <c r="D247" s="43"/>
    </row>
    <row r="248" spans="1:4" ht="12.75">
      <c r="A248" s="19"/>
      <c r="B248" s="19"/>
      <c r="C248" s="19"/>
      <c r="D248" s="19"/>
    </row>
    <row r="249" spans="1:4" ht="12.75">
      <c r="A249" s="42" t="s">
        <v>404</v>
      </c>
      <c r="B249" s="19"/>
      <c r="C249" s="19"/>
      <c r="D249" s="19"/>
    </row>
    <row r="250" spans="1:4" ht="12.75">
      <c r="A250" s="19"/>
      <c r="B250" s="19"/>
      <c r="C250" s="19"/>
      <c r="D250" s="19"/>
    </row>
  </sheetData>
  <sheetProtection/>
  <mergeCells count="66">
    <mergeCell ref="A16:N16"/>
    <mergeCell ref="J20:K20"/>
    <mergeCell ref="L22:M22"/>
    <mergeCell ref="C25:C27"/>
    <mergeCell ref="L25:N25"/>
    <mergeCell ref="D26:D27"/>
    <mergeCell ref="M4:O4"/>
    <mergeCell ref="L5:O5"/>
    <mergeCell ref="M7:O7"/>
    <mergeCell ref="M8:O8"/>
    <mergeCell ref="A14:N14"/>
    <mergeCell ref="L21:M21"/>
    <mergeCell ref="A11:N11"/>
    <mergeCell ref="G25:I25"/>
    <mergeCell ref="L19:M19"/>
    <mergeCell ref="J25:K25"/>
    <mergeCell ref="A13:N13"/>
    <mergeCell ref="D25:F25"/>
    <mergeCell ref="B25:B27"/>
    <mergeCell ref="L26:L27"/>
    <mergeCell ref="G26:G27"/>
    <mergeCell ref="J22:K22"/>
    <mergeCell ref="A10:O10"/>
    <mergeCell ref="A29:O29"/>
    <mergeCell ref="A55:O55"/>
    <mergeCell ref="A76:O76"/>
    <mergeCell ref="A25:A27"/>
    <mergeCell ref="J19:K19"/>
    <mergeCell ref="J21:K21"/>
    <mergeCell ref="A15:O15"/>
    <mergeCell ref="B18:I18"/>
    <mergeCell ref="L20:M20"/>
    <mergeCell ref="A156:O156"/>
    <mergeCell ref="A167:O167"/>
    <mergeCell ref="A173:O173"/>
    <mergeCell ref="A195:O195"/>
    <mergeCell ref="A81:O81"/>
    <mergeCell ref="A86:O86"/>
    <mergeCell ref="A102:O102"/>
    <mergeCell ref="A140:O140"/>
    <mergeCell ref="A226:F226"/>
    <mergeCell ref="A227:F227"/>
    <mergeCell ref="A228:F228"/>
    <mergeCell ref="A229:F229"/>
    <mergeCell ref="A201:O201"/>
    <mergeCell ref="A206:O206"/>
    <mergeCell ref="A216:O216"/>
    <mergeCell ref="A225:F225"/>
    <mergeCell ref="A234:F234"/>
    <mergeCell ref="A235:F235"/>
    <mergeCell ref="A236:F236"/>
    <mergeCell ref="A237:F237"/>
    <mergeCell ref="A230:F230"/>
    <mergeCell ref="A231:F231"/>
    <mergeCell ref="A232:F232"/>
    <mergeCell ref="A233:F233"/>
    <mergeCell ref="M1:O1"/>
    <mergeCell ref="M2:O2"/>
    <mergeCell ref="M3:O3"/>
    <mergeCell ref="A242:F242"/>
    <mergeCell ref="A243:F243"/>
    <mergeCell ref="A244:F244"/>
    <mergeCell ref="A238:F238"/>
    <mergeCell ref="A239:F239"/>
    <mergeCell ref="A240:F240"/>
    <mergeCell ref="A241:F241"/>
  </mergeCells>
  <printOptions/>
  <pageMargins left="0.25" right="0.25" top="0.49" bottom="0.4" header="0.3" footer="0.2"/>
  <pageSetup fitToHeight="30000" fitToWidth="1" horizontalDpi="600" verticalDpi="600" orientation="landscape" paperSize="9" scale="74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Татьяна Геннадьевна Польшина</cp:lastModifiedBy>
  <cp:lastPrinted>2020-03-19T08:17:59Z</cp:lastPrinted>
  <dcterms:created xsi:type="dcterms:W3CDTF">2003-01-28T12:33:10Z</dcterms:created>
  <dcterms:modified xsi:type="dcterms:W3CDTF">2020-03-19T10:24:43Z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